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eneral\Documents\Javier\PERSONAL\OFERTA EXTRAORDINÀRIA PÚBLICA OCUPACIÓ 2022\1. TREBALLADOR SOCIAL 479-2022\"/>
    </mc:Choice>
  </mc:AlternateContent>
  <xr:revisionPtr revIDLastSave="0" documentId="13_ncr:1_{8486A88B-9E23-41B0-B728-2CE4297A325C}" xr6:coauthVersionLast="47" xr6:coauthVersionMax="47" xr10:uidLastSave="{00000000-0000-0000-0000-000000000000}"/>
  <bookViews>
    <workbookView xWindow="-120" yWindow="-120" windowWidth="21840" windowHeight="13140" xr2:uid="{57A4740C-2500-4C0F-BA49-C29F2C0917DD}"/>
  </bookViews>
  <sheets>
    <sheet name="AUTOBAREMACIÓ" sheetId="1" r:id="rId1"/>
    <sheet name="PLACES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9" i="1" l="1"/>
  <c r="H67" i="1"/>
  <c r="I15" i="1"/>
  <c r="I47" i="1"/>
  <c r="J49" i="1" s="1"/>
  <c r="I53" i="1"/>
  <c r="I54" i="1"/>
  <c r="I55" i="1"/>
  <c r="I37" i="1"/>
  <c r="I35" i="1"/>
  <c r="I27" i="1"/>
  <c r="I28" i="1"/>
  <c r="I26" i="1"/>
  <c r="I18" i="1"/>
  <c r="J57" i="1" l="1"/>
  <c r="J31" i="1"/>
  <c r="J39" i="1"/>
  <c r="J20" i="1"/>
  <c r="J21" i="1" s="1"/>
  <c r="J60" i="1" l="1"/>
  <c r="J62" i="1" s="1"/>
</calcChain>
</file>

<file path=xl/sharedStrings.xml><?xml version="1.0" encoding="utf-8"?>
<sst xmlns="http://schemas.openxmlformats.org/spreadsheetml/2006/main" count="101" uniqueCount="65">
  <si>
    <t>ANNEX II - AUTOBAREMACIÓ</t>
  </si>
  <si>
    <t>ARQUITECTE/A</t>
  </si>
  <si>
    <t>TREBALLADOR/A SOCIAL</t>
  </si>
  <si>
    <t>ADMINISTRATIU/VA COMPTABLE</t>
  </si>
  <si>
    <t>TREBALLADOR/A FAMILIAR</t>
  </si>
  <si>
    <t>OFICIAL MANTENIMENT</t>
  </si>
  <si>
    <t>NETEJADOR/A</t>
  </si>
  <si>
    <t>LLINATGES I NOM:</t>
  </si>
  <si>
    <t>DNI/NIE:</t>
  </si>
  <si>
    <t>1) MÈRITS PROFESSIONALS</t>
  </si>
  <si>
    <t>De nº</t>
  </si>
  <si>
    <t>TOTAL MÈRITS PROFESSIONALS</t>
  </si>
  <si>
    <t>ALTRES MÈRITS</t>
  </si>
  <si>
    <t>a nº</t>
  </si>
  <si>
    <t>2) ESTUDIS ACADÈMICS</t>
  </si>
  <si>
    <t>3) CURSOS I ACCIONS FORMATIVES</t>
  </si>
  <si>
    <t>Aprofitament o Impartits</t>
  </si>
  <si>
    <t>Assistència</t>
  </si>
  <si>
    <t>SUMA APARTAT DE CURSOS I ACCIONS FORMATIVES</t>
  </si>
  <si>
    <t>4) EXERCICIS SUPERATS EN CONVOCATÒRIES ANTERIORS</t>
  </si>
  <si>
    <t>5) CONEXIEMENTS DE LLENGUA CATALANA</t>
  </si>
  <si>
    <t>Nº</t>
  </si>
  <si>
    <t>Nivell C1</t>
  </si>
  <si>
    <t>Nivell C2</t>
  </si>
  <si>
    <t>Nivell LA, coneixements de llenguatge administratiu</t>
  </si>
  <si>
    <t>SUMA APARTAT CONEIXEMENTS LLENGUA CATALANA</t>
  </si>
  <si>
    <t>TOTAL AUTOBAREMACIÓ</t>
  </si>
  <si>
    <t>EXPERIENCIA PROFESSIONAL</t>
  </si>
  <si>
    <t>Numeració dels Documents</t>
  </si>
  <si>
    <t>a) Serveis prestats i reconeguts a l'administració convocant, com a personal funcionari o com a personal laboral, exercint les funcions ròpies de l'escala, subescala, classe o categoria a la qual s'opta</t>
  </si>
  <si>
    <t>MESOS</t>
  </si>
  <si>
    <t>PUNT. MES</t>
  </si>
  <si>
    <t>PUNTS</t>
  </si>
  <si>
    <t>MÀXIM</t>
  </si>
  <si>
    <t>TELÈF:</t>
  </si>
  <si>
    <t>SUMA APARTATS A) I B) D'EXPERIÈNCIA PROFESSIONAL</t>
  </si>
  <si>
    <t>FORMACIÓ ACADÈMICA</t>
  </si>
  <si>
    <t>TOTAL PUNTS</t>
  </si>
  <si>
    <t>Nº TÍTOLS</t>
  </si>
  <si>
    <t>PUNTS X TÍTOL</t>
  </si>
  <si>
    <t>SUMA APARTAT DE FORMACIÓ ACADÈMICA</t>
  </si>
  <si>
    <t>b) serveis prestat i reconeguts en una altra administració pública, com a personal funcionario laboral, en una subescala, classe o categoria amb funcions anàlogues i sempre que es tracti del mateix grup, subgrup a que s'opta.</t>
  </si>
  <si>
    <t>CURSOS I ACCIONS FORMATIVES</t>
  </si>
  <si>
    <t>Nº HORES</t>
  </si>
  <si>
    <t>PUNT X HORA</t>
  </si>
  <si>
    <t>Només heu d'emplenar les celdes amb color :</t>
  </si>
  <si>
    <t>EXERCICIS SUPERATS</t>
  </si>
  <si>
    <t>Nº EXERC</t>
  </si>
  <si>
    <t>PUNT X EXERC</t>
  </si>
  <si>
    <t>Títol de màster, grau, segon cicle  universitari, llicenciatura, arquitectura o enginyeria</t>
  </si>
  <si>
    <t>Exercicis superats de convocatòries anteriors per accedir a l'escala, subescala, clase o categoria/especialitat de qualsevol Administració</t>
  </si>
  <si>
    <t>SUMA APARTAT EXERCICIS SUPERATS CONVOC ANTERIORS</t>
  </si>
  <si>
    <t>CONEIXEMENTS DE LLENGUA CATALANA</t>
  </si>
  <si>
    <t>TOTAL ALTRES MÈRITS</t>
  </si>
  <si>
    <t>Lloc i data</t>
  </si>
  <si>
    <t>Signatura:</t>
  </si>
  <si>
    <t>Declar que són certes les dades i la relació dels mèrits al·legats en aquest document i els únics que vull al·legar.</t>
  </si>
  <si>
    <t>PLAÇA A LA QUAL OPTA</t>
  </si>
  <si>
    <t>Títol de doctor/a, reconegut com a nivell MECES</t>
  </si>
  <si>
    <t>En</t>
  </si>
  <si>
    <t>a</t>
  </si>
  <si>
    <t>BOIB</t>
  </si>
  <si>
    <t>Data</t>
  </si>
  <si>
    <t>Títol postgrau universitari mín 250 hores")</t>
  </si>
  <si>
    <t>Títol d'estudis oficials de diplomatura, enginyeria tècnica o arquitectura tècnica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</si>
</sst>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3]d\ mmmm&quot; de &quot;yyyy;@"/>
  </numFmts>
  <fonts count="1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7" tint="0.59996337778862885"/>
      </left>
      <right/>
      <top style="thin">
        <color theme="7" tint="0.59996337778862885"/>
      </top>
      <bottom style="medium">
        <color indexed="64"/>
      </bottom>
      <diagonal/>
    </border>
    <border>
      <left/>
      <right/>
      <top style="thin">
        <color theme="7" tint="0.59996337778862885"/>
      </top>
      <bottom style="medium">
        <color indexed="64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medium">
        <color indexed="64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theme="7" tint="0.59996337778862885"/>
      </bottom>
      <diagonal/>
    </border>
    <border>
      <left/>
      <right/>
      <top style="medium">
        <color indexed="64"/>
      </top>
      <bottom style="thin">
        <color theme="7" tint="0.59996337778862885"/>
      </bottom>
      <diagonal/>
    </border>
    <border>
      <left/>
      <right style="medium">
        <color indexed="64"/>
      </right>
      <top style="medium">
        <color indexed="64"/>
      </top>
      <bottom style="thin">
        <color theme="7" tint="0.59996337778862885"/>
      </bottom>
      <diagonal/>
    </border>
    <border>
      <left style="medium">
        <color indexed="64"/>
      </left>
      <right style="thin">
        <color theme="7" tint="0.59996337778862885"/>
      </right>
      <top style="thin">
        <color theme="7" tint="0.59996337778862885"/>
      </top>
      <bottom/>
      <diagonal/>
    </border>
    <border>
      <left style="thin">
        <color theme="7" tint="0.59996337778862885"/>
      </left>
      <right style="medium">
        <color indexed="64"/>
      </right>
      <top style="thin">
        <color theme="7" tint="0.59996337778862885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medium">
        <color indexed="64"/>
      </right>
      <top style="thin">
        <color theme="7" tint="0.59996337778862885"/>
      </top>
      <bottom style="thin">
        <color theme="7" tint="0.59996337778862885"/>
      </bottom>
      <diagonal/>
    </border>
    <border>
      <left/>
      <right style="medium">
        <color indexed="64"/>
      </right>
      <top style="thin">
        <color theme="7" tint="0.59996337778862885"/>
      </top>
      <bottom/>
      <diagonal/>
    </border>
    <border>
      <left/>
      <right style="thin">
        <color theme="7" tint="0.59996337778862885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theme="7" tint="0.59996337778862885"/>
      </right>
      <top style="medium">
        <color indexed="64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medium">
        <color indexed="64"/>
      </top>
      <bottom style="thin">
        <color theme="7" tint="0.59996337778862885"/>
      </bottom>
      <diagonal/>
    </border>
    <border>
      <left style="thin">
        <color theme="7" tint="0.59996337778862885"/>
      </left>
      <right style="medium">
        <color indexed="64"/>
      </right>
      <top style="medium">
        <color indexed="64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medium">
        <color indexed="64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medium">
        <color indexed="64"/>
      </right>
      <top/>
      <bottom style="thin">
        <color theme="7" tint="0.59996337778862885"/>
      </bottom>
      <diagonal/>
    </border>
    <border>
      <left style="thin">
        <color auto="1"/>
      </left>
      <right style="thin">
        <color auto="1"/>
      </right>
      <top style="thin">
        <color theme="7" tint="0.59996337778862885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0" fillId="0" borderId="13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14" xfId="0" applyBorder="1" applyProtection="1">
      <protection locked="0"/>
    </xf>
    <xf numFmtId="0" fontId="0" fillId="3" borderId="6" xfId="0" applyFill="1" applyBorder="1" applyProtection="1">
      <protection locked="0"/>
    </xf>
    <xf numFmtId="0" fontId="0" fillId="0" borderId="25" xfId="0" applyBorder="1" applyProtection="1">
      <protection locked="0"/>
    </xf>
    <xf numFmtId="2" fontId="0" fillId="0" borderId="0" xfId="0" applyNumberFormat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22" xfId="0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0" xfId="0" applyFont="1" applyProtection="1">
      <protection locked="0"/>
    </xf>
    <xf numFmtId="1" fontId="0" fillId="3" borderId="24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8" fillId="0" borderId="0" xfId="0" applyFont="1" applyProtection="1">
      <protection locked="0"/>
    </xf>
    <xf numFmtId="0" fontId="0" fillId="0" borderId="39" xfId="0" applyBorder="1" applyProtection="1">
      <protection locked="0"/>
    </xf>
    <xf numFmtId="0" fontId="0" fillId="6" borderId="14" xfId="0" applyFill="1" applyBorder="1" applyProtection="1">
      <protection locked="0"/>
    </xf>
    <xf numFmtId="1" fontId="0" fillId="6" borderId="8" xfId="0" applyNumberFormat="1" applyFill="1" applyBorder="1" applyProtection="1">
      <protection locked="0"/>
    </xf>
    <xf numFmtId="0" fontId="0" fillId="6" borderId="8" xfId="0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7" fillId="2" borderId="12" xfId="0" applyFont="1" applyFill="1" applyBorder="1" applyAlignment="1">
      <alignment horizontal="center" wrapText="1"/>
    </xf>
    <xf numFmtId="0" fontId="7" fillId="2" borderId="12" xfId="0" applyFont="1" applyFill="1" applyBorder="1" applyAlignment="1">
      <alignment horizontal="center"/>
    </xf>
    <xf numFmtId="0" fontId="0" fillId="0" borderId="5" xfId="0" applyBorder="1"/>
    <xf numFmtId="0" fontId="0" fillId="0" borderId="25" xfId="0" applyBorder="1"/>
    <xf numFmtId="2" fontId="2" fillId="0" borderId="6" xfId="0" applyNumberFormat="1" applyFont="1" applyBorder="1"/>
    <xf numFmtId="0" fontId="7" fillId="4" borderId="10" xfId="0" applyFont="1" applyFill="1" applyBorder="1" applyAlignment="1">
      <alignment horizontal="center" wrapText="1"/>
    </xf>
    <xf numFmtId="0" fontId="7" fillId="4" borderId="12" xfId="0" applyFont="1" applyFill="1" applyBorder="1"/>
    <xf numFmtId="0" fontId="0" fillId="0" borderId="8" xfId="0" applyBorder="1"/>
    <xf numFmtId="4" fontId="3" fillId="2" borderId="21" xfId="0" applyNumberFormat="1" applyFont="1" applyFill="1" applyBorder="1"/>
    <xf numFmtId="2" fontId="9" fillId="2" borderId="34" xfId="0" applyNumberFormat="1" applyFont="1" applyFill="1" applyBorder="1"/>
    <xf numFmtId="0" fontId="0" fillId="0" borderId="40" xfId="0" applyBorder="1"/>
    <xf numFmtId="0" fontId="0" fillId="6" borderId="8" xfId="0" applyFill="1" applyBorder="1"/>
    <xf numFmtId="0" fontId="2" fillId="6" borderId="8" xfId="0" applyFont="1" applyFill="1" applyBorder="1"/>
    <xf numFmtId="4" fontId="11" fillId="6" borderId="1" xfId="0" applyNumberFormat="1" applyFont="1" applyFill="1" applyBorder="1" applyAlignment="1">
      <alignment vertical="center"/>
    </xf>
    <xf numFmtId="4" fontId="1" fillId="9" borderId="48" xfId="0" applyNumberFormat="1" applyFont="1" applyFill="1" applyBorder="1" applyAlignment="1">
      <alignment vertical="center"/>
    </xf>
    <xf numFmtId="0" fontId="9" fillId="9" borderId="48" xfId="0" applyFont="1" applyFill="1" applyBorder="1" applyAlignment="1">
      <alignment horizontal="center" vertical="center"/>
    </xf>
    <xf numFmtId="0" fontId="8" fillId="0" borderId="25" xfId="0" applyFont="1" applyBorder="1" applyAlignment="1">
      <alignment horizontal="left" wrapText="1"/>
    </xf>
    <xf numFmtId="0" fontId="8" fillId="0" borderId="0" xfId="0" applyFont="1" applyAlignment="1">
      <alignment wrapText="1"/>
    </xf>
    <xf numFmtId="0" fontId="8" fillId="0" borderId="8" xfId="0" applyFont="1" applyBorder="1" applyAlignment="1">
      <alignment wrapText="1"/>
    </xf>
    <xf numFmtId="0" fontId="7" fillId="4" borderId="10" xfId="0" applyFont="1" applyFill="1" applyBorder="1"/>
    <xf numFmtId="0" fontId="7" fillId="2" borderId="12" xfId="0" applyFont="1" applyFill="1" applyBorder="1"/>
    <xf numFmtId="0" fontId="7" fillId="8" borderId="44" xfId="0" applyFont="1" applyFill="1" applyBorder="1" applyAlignment="1">
      <alignment horizontal="center" wrapText="1"/>
    </xf>
    <xf numFmtId="0" fontId="7" fillId="8" borderId="46" xfId="0" applyFont="1" applyFill="1" applyBorder="1" applyAlignment="1">
      <alignment horizontal="center" wrapText="1"/>
    </xf>
    <xf numFmtId="0" fontId="7" fillId="7" borderId="44" xfId="0" applyFont="1" applyFill="1" applyBorder="1" applyAlignment="1">
      <alignment horizontal="center" wrapText="1"/>
    </xf>
    <xf numFmtId="0" fontId="7" fillId="7" borderId="44" xfId="0" applyFont="1" applyFill="1" applyBorder="1" applyAlignment="1">
      <alignment wrapText="1"/>
    </xf>
    <xf numFmtId="0" fontId="7" fillId="7" borderId="46" xfId="0" applyFont="1" applyFill="1" applyBorder="1" applyAlignment="1">
      <alignment horizontal="center" wrapText="1"/>
    </xf>
    <xf numFmtId="0" fontId="7" fillId="5" borderId="10" xfId="0" applyFont="1" applyFill="1" applyBorder="1" applyAlignment="1">
      <alignment horizontal="center" wrapText="1"/>
    </xf>
    <xf numFmtId="0" fontId="7" fillId="5" borderId="36" xfId="0" applyFont="1" applyFill="1" applyBorder="1" applyAlignment="1">
      <alignment horizontal="center" wrapText="1"/>
    </xf>
    <xf numFmtId="0" fontId="7" fillId="4" borderId="36" xfId="0" applyFont="1" applyFill="1" applyBorder="1" applyAlignment="1">
      <alignment horizontal="center"/>
    </xf>
    <xf numFmtId="0" fontId="7" fillId="2" borderId="30" xfId="0" applyFont="1" applyFill="1" applyBorder="1" applyAlignment="1">
      <alignment horizontal="center"/>
    </xf>
    <xf numFmtId="0" fontId="0" fillId="0" borderId="22" xfId="0" applyBorder="1"/>
    <xf numFmtId="0" fontId="0" fillId="2" borderId="4" xfId="0" applyFill="1" applyBorder="1"/>
    <xf numFmtId="0" fontId="7" fillId="5" borderId="10" xfId="0" applyFont="1" applyFill="1" applyBorder="1"/>
    <xf numFmtId="0" fontId="0" fillId="6" borderId="0" xfId="0" applyFill="1"/>
    <xf numFmtId="0" fontId="7" fillId="7" borderId="44" xfId="0" applyFont="1" applyFill="1" applyBorder="1"/>
    <xf numFmtId="0" fontId="1" fillId="7" borderId="15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23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3" borderId="9" xfId="0" applyFill="1" applyBorder="1" applyAlignment="1" applyProtection="1">
      <alignment horizontal="center"/>
      <protection locked="0"/>
    </xf>
    <xf numFmtId="0" fontId="0" fillId="0" borderId="25" xfId="0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0" fillId="0" borderId="0" xfId="0" applyAlignment="1" applyProtection="1">
      <alignment horizontal="center"/>
      <protection locked="0"/>
    </xf>
    <xf numFmtId="2" fontId="2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/>
    <xf numFmtId="0" fontId="0" fillId="0" borderId="14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14" xfId="0" applyBorder="1"/>
    <xf numFmtId="0" fontId="0" fillId="0" borderId="17" xfId="0" applyBorder="1"/>
    <xf numFmtId="0" fontId="0" fillId="0" borderId="7" xfId="0" applyBorder="1"/>
    <xf numFmtId="0" fontId="0" fillId="0" borderId="15" xfId="0" applyBorder="1"/>
    <xf numFmtId="4" fontId="3" fillId="4" borderId="21" xfId="0" applyNumberFormat="1" applyFont="1" applyFill="1" applyBorder="1"/>
    <xf numFmtId="4" fontId="3" fillId="5" borderId="21" xfId="0" applyNumberFormat="1" applyFont="1" applyFill="1" applyBorder="1"/>
    <xf numFmtId="4" fontId="3" fillId="7" borderId="21" xfId="0" applyNumberFormat="1" applyFont="1" applyFill="1" applyBorder="1"/>
    <xf numFmtId="0" fontId="2" fillId="0" borderId="47" xfId="0" applyFont="1" applyBorder="1" applyAlignment="1">
      <alignment horizontal="center"/>
    </xf>
    <xf numFmtId="0" fontId="0" fillId="0" borderId="0" xfId="0" applyAlignment="1">
      <alignment wrapText="1"/>
    </xf>
    <xf numFmtId="0" fontId="3" fillId="8" borderId="17" xfId="0" applyFont="1" applyFill="1" applyBorder="1"/>
    <xf numFmtId="0" fontId="2" fillId="0" borderId="1" xfId="0" applyFont="1" applyBorder="1" applyProtection="1">
      <protection locked="0"/>
    </xf>
    <xf numFmtId="0" fontId="0" fillId="0" borderId="6" xfId="0" applyBorder="1" applyAlignment="1" applyProtection="1">
      <alignment horizontal="center"/>
      <protection locked="0"/>
    </xf>
    <xf numFmtId="4" fontId="3" fillId="0" borderId="0" xfId="0" applyNumberFormat="1" applyFont="1"/>
    <xf numFmtId="0" fontId="0" fillId="0" borderId="0" xfId="0" applyAlignment="1">
      <alignment horizontal="left" wrapText="1"/>
    </xf>
    <xf numFmtId="0" fontId="0" fillId="0" borderId="6" xfId="0" applyBorder="1" applyAlignment="1">
      <alignment horizontal="center"/>
    </xf>
    <xf numFmtId="0" fontId="0" fillId="0" borderId="6" xfId="0" applyBorder="1" applyAlignment="1" applyProtection="1">
      <alignment horizontal="left" vertical="top"/>
      <protection locked="0"/>
    </xf>
    <xf numFmtId="0" fontId="3" fillId="7" borderId="17" xfId="0" applyFont="1" applyFill="1" applyBorder="1" applyAlignment="1">
      <alignment horizontal="right"/>
    </xf>
    <xf numFmtId="1" fontId="0" fillId="3" borderId="7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164" fontId="0" fillId="0" borderId="7" xfId="0" applyNumberFormat="1" applyBorder="1" applyAlignment="1" applyProtection="1">
      <alignment horizontal="left"/>
      <protection locked="0"/>
    </xf>
    <xf numFmtId="164" fontId="0" fillId="0" borderId="8" xfId="0" applyNumberFormat="1" applyBorder="1" applyAlignment="1" applyProtection="1">
      <alignment horizontal="left"/>
      <protection locked="0"/>
    </xf>
    <xf numFmtId="164" fontId="0" fillId="0" borderId="9" xfId="0" applyNumberFormat="1" applyBorder="1" applyAlignment="1" applyProtection="1">
      <alignment horizontal="left"/>
      <protection locked="0"/>
    </xf>
    <xf numFmtId="0" fontId="11" fillId="6" borderId="2" xfId="0" applyFont="1" applyFill="1" applyBorder="1" applyAlignment="1">
      <alignment horizontal="right" vertical="center"/>
    </xf>
    <xf numFmtId="0" fontId="11" fillId="6" borderId="3" xfId="0" applyFont="1" applyFill="1" applyBorder="1" applyAlignment="1">
      <alignment horizontal="right" vertical="center"/>
    </xf>
    <xf numFmtId="0" fontId="11" fillId="6" borderId="4" xfId="0" applyFont="1" applyFill="1" applyBorder="1" applyAlignment="1">
      <alignment horizontal="right" vertical="center"/>
    </xf>
    <xf numFmtId="0" fontId="9" fillId="9" borderId="48" xfId="0" applyFont="1" applyFill="1" applyBorder="1" applyAlignment="1">
      <alignment horizontal="right" vertical="center"/>
    </xf>
    <xf numFmtId="0" fontId="1" fillId="8" borderId="41" xfId="0" applyFont="1" applyFill="1" applyBorder="1" applyAlignment="1">
      <alignment horizontal="left" vertical="center"/>
    </xf>
    <xf numFmtId="0" fontId="1" fillId="8" borderId="42" xfId="0" applyFont="1" applyFill="1" applyBorder="1" applyAlignment="1">
      <alignment horizontal="left" vertical="center"/>
    </xf>
    <xf numFmtId="0" fontId="1" fillId="8" borderId="43" xfId="0" applyFont="1" applyFill="1" applyBorder="1" applyAlignment="1">
      <alignment horizontal="left" vertical="center"/>
    </xf>
    <xf numFmtId="0" fontId="7" fillId="8" borderId="45" xfId="0" applyFont="1" applyFill="1" applyBorder="1" applyAlignment="1">
      <alignment horizontal="center" wrapText="1"/>
    </xf>
    <xf numFmtId="0" fontId="7" fillId="8" borderId="44" xfId="0" applyFont="1" applyFill="1" applyBorder="1" applyAlignment="1">
      <alignment horizontal="center" wrapText="1"/>
    </xf>
    <xf numFmtId="0" fontId="7" fillId="8" borderId="44" xfId="0" applyFont="1" applyFill="1" applyBorder="1" applyAlignment="1">
      <alignment horizontal="center"/>
    </xf>
    <xf numFmtId="0" fontId="3" fillId="8" borderId="17" xfId="0" applyFont="1" applyFill="1" applyBorder="1" applyAlignment="1">
      <alignment horizontal="right"/>
    </xf>
    <xf numFmtId="0" fontId="1" fillId="8" borderId="15" xfId="0" applyFont="1" applyFill="1" applyBorder="1" applyAlignment="1">
      <alignment horizontal="center" vertical="center"/>
    </xf>
    <xf numFmtId="0" fontId="1" fillId="5" borderId="37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7" fillId="7" borderId="45" xfId="0" applyFont="1" applyFill="1" applyBorder="1" applyAlignment="1">
      <alignment horizontal="center" wrapText="1"/>
    </xf>
    <xf numFmtId="0" fontId="7" fillId="7" borderId="44" xfId="0" applyFont="1" applyFill="1" applyBorder="1" applyAlignment="1">
      <alignment horizontal="center" wrapText="1"/>
    </xf>
    <xf numFmtId="0" fontId="9" fillId="7" borderId="41" xfId="0" applyFont="1" applyFill="1" applyBorder="1" applyAlignment="1">
      <alignment horizontal="left"/>
    </xf>
    <xf numFmtId="0" fontId="9" fillId="7" borderId="42" xfId="0" applyFont="1" applyFill="1" applyBorder="1" applyAlignment="1">
      <alignment horizontal="left"/>
    </xf>
    <xf numFmtId="0" fontId="9" fillId="7" borderId="43" xfId="0" applyFont="1" applyFill="1" applyBorder="1" applyAlignment="1">
      <alignment horizontal="left"/>
    </xf>
    <xf numFmtId="0" fontId="1" fillId="2" borderId="26" xfId="0" applyFont="1" applyFill="1" applyBorder="1" applyAlignment="1" applyProtection="1">
      <alignment horizontal="left" vertical="center"/>
      <protection locked="0"/>
    </xf>
    <xf numFmtId="0" fontId="1" fillId="2" borderId="27" xfId="0" applyFont="1" applyFill="1" applyBorder="1" applyAlignment="1" applyProtection="1">
      <alignment horizontal="left" vertical="center"/>
      <protection locked="0"/>
    </xf>
    <xf numFmtId="0" fontId="1" fillId="2" borderId="28" xfId="0" applyFont="1" applyFill="1" applyBorder="1" applyAlignment="1" applyProtection="1">
      <alignment horizontal="left" vertical="center"/>
      <protection locked="0"/>
    </xf>
    <xf numFmtId="0" fontId="7" fillId="2" borderId="29" xfId="0" applyFont="1" applyFill="1" applyBorder="1" applyAlignment="1">
      <alignment horizontal="center" wrapText="1"/>
    </xf>
    <xf numFmtId="0" fontId="7" fillId="2" borderId="12" xfId="0" applyFont="1" applyFill="1" applyBorder="1" applyAlignment="1">
      <alignment horizontal="center" wrapText="1"/>
    </xf>
    <xf numFmtId="0" fontId="9" fillId="4" borderId="26" xfId="0" applyFont="1" applyFill="1" applyBorder="1" applyAlignment="1">
      <alignment horizontal="left" vertical="center"/>
    </xf>
    <xf numFmtId="0" fontId="9" fillId="4" borderId="27" xfId="0" applyFont="1" applyFill="1" applyBorder="1" applyAlignment="1">
      <alignment horizontal="left" vertical="center"/>
    </xf>
    <xf numFmtId="0" fontId="9" fillId="4" borderId="28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right"/>
    </xf>
    <xf numFmtId="0" fontId="3" fillId="2" borderId="18" xfId="0" applyFont="1" applyFill="1" applyBorder="1" applyAlignment="1">
      <alignment horizontal="right"/>
    </xf>
    <xf numFmtId="0" fontId="3" fillId="2" borderId="19" xfId="0" applyFont="1" applyFill="1" applyBorder="1" applyAlignment="1">
      <alignment horizontal="right"/>
    </xf>
    <xf numFmtId="0" fontId="3" fillId="2" borderId="20" xfId="0" applyFont="1" applyFill="1" applyBorder="1" applyAlignment="1">
      <alignment horizontal="right"/>
    </xf>
    <xf numFmtId="0" fontId="6" fillId="0" borderId="23" xfId="0" applyFont="1" applyBorder="1" applyAlignment="1">
      <alignment horizontal="left" wrapText="1"/>
    </xf>
    <xf numFmtId="0" fontId="6" fillId="0" borderId="11" xfId="0" applyFont="1" applyBorder="1" applyAlignment="1">
      <alignment horizontal="left" wrapText="1"/>
    </xf>
    <xf numFmtId="0" fontId="1" fillId="2" borderId="31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right"/>
    </xf>
    <xf numFmtId="0" fontId="3" fillId="5" borderId="38" xfId="0" applyFont="1" applyFill="1" applyBorder="1" applyAlignment="1">
      <alignment horizontal="right"/>
    </xf>
    <xf numFmtId="0" fontId="7" fillId="4" borderId="35" xfId="0" applyFont="1" applyFill="1" applyBorder="1" applyAlignment="1">
      <alignment horizontal="center" wrapText="1"/>
    </xf>
    <xf numFmtId="0" fontId="7" fillId="4" borderId="10" xfId="0" applyFont="1" applyFill="1" applyBorder="1" applyAlignment="1">
      <alignment horizontal="center" wrapText="1"/>
    </xf>
    <xf numFmtId="0" fontId="1" fillId="4" borderId="37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right"/>
    </xf>
    <xf numFmtId="0" fontId="3" fillId="4" borderId="38" xfId="0" applyFont="1" applyFill="1" applyBorder="1" applyAlignment="1">
      <alignment horizontal="right"/>
    </xf>
    <xf numFmtId="0" fontId="7" fillId="5" borderId="35" xfId="0" applyFont="1" applyFill="1" applyBorder="1" applyAlignment="1">
      <alignment horizontal="center" wrapText="1"/>
    </xf>
    <xf numFmtId="0" fontId="7" fillId="5" borderId="10" xfId="0" applyFont="1" applyFill="1" applyBorder="1" applyAlignment="1">
      <alignment horizontal="center" wrapText="1"/>
    </xf>
    <xf numFmtId="0" fontId="9" fillId="5" borderId="41" xfId="0" applyFont="1" applyFill="1" applyBorder="1" applyAlignment="1">
      <alignment horizontal="left" vertical="center"/>
    </xf>
    <xf numFmtId="0" fontId="9" fillId="5" borderId="42" xfId="0" applyFont="1" applyFill="1" applyBorder="1" applyAlignment="1">
      <alignment horizontal="left" vertical="center"/>
    </xf>
    <xf numFmtId="0" fontId="9" fillId="5" borderId="43" xfId="0" applyFont="1" applyFill="1" applyBorder="1" applyAlignment="1">
      <alignment horizontal="left" vertical="center"/>
    </xf>
    <xf numFmtId="0" fontId="10" fillId="0" borderId="0" xfId="0" applyFont="1" applyAlignment="1" applyProtection="1">
      <alignment horizontal="right"/>
      <protection locked="0"/>
    </xf>
    <xf numFmtId="0" fontId="4" fillId="0" borderId="0" xfId="0" applyFont="1" applyAlignment="1" applyProtection="1">
      <alignment horizontal="center"/>
      <protection locked="0"/>
    </xf>
    <xf numFmtId="0" fontId="2" fillId="3" borderId="2" xfId="0" applyFont="1" applyFill="1" applyBorder="1" applyAlignment="1" applyProtection="1">
      <alignment horizontal="left"/>
      <protection locked="0"/>
    </xf>
    <xf numFmtId="0" fontId="2" fillId="3" borderId="3" xfId="0" applyFont="1" applyFill="1" applyBorder="1" applyAlignment="1" applyProtection="1">
      <alignment horizontal="left"/>
      <protection locked="0"/>
    </xf>
    <xf numFmtId="0" fontId="2" fillId="3" borderId="4" xfId="0" applyFont="1" applyFill="1" applyBorder="1" applyAlignment="1" applyProtection="1">
      <alignment horizontal="left"/>
      <protection locked="0"/>
    </xf>
    <xf numFmtId="0" fontId="0" fillId="0" borderId="0" xfId="0" applyAlignment="1" applyProtection="1">
      <alignment horizontal="right"/>
      <protection locked="0"/>
    </xf>
    <xf numFmtId="0" fontId="0" fillId="3" borderId="2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47F5F-BDC5-43EE-8FC3-10F36E3AD65B}">
  <sheetPr>
    <pageSetUpPr fitToPage="1"/>
  </sheetPr>
  <dimension ref="A4:K74"/>
  <sheetViews>
    <sheetView tabSelected="1" zoomScaleNormal="100" workbookViewId="0">
      <selection activeCell="F29" sqref="F29"/>
    </sheetView>
  </sheetViews>
  <sheetFormatPr baseColWidth="10" defaultColWidth="11.42578125" defaultRowHeight="15" x14ac:dyDescent="0.25"/>
  <cols>
    <col min="1" max="1" width="5.5703125" style="1" customWidth="1"/>
    <col min="2" max="2" width="3.85546875" style="1" customWidth="1"/>
    <col min="3" max="3" width="4.7109375" style="1" customWidth="1"/>
    <col min="4" max="4" width="4.42578125" style="1" customWidth="1"/>
    <col min="5" max="5" width="1.28515625" style="1" customWidth="1"/>
    <col min="6" max="6" width="41.140625" style="1" customWidth="1"/>
    <col min="7" max="7" width="6.5703125" style="1" customWidth="1"/>
    <col min="8" max="8" width="6" style="1" customWidth="1"/>
    <col min="9" max="9" width="6" style="1" bestFit="1" customWidth="1"/>
    <col min="10" max="10" width="7.5703125" style="1" customWidth="1"/>
    <col min="11" max="11" width="7.42578125" style="1" bestFit="1" customWidth="1"/>
    <col min="12" max="16384" width="11.42578125" style="1"/>
  </cols>
  <sheetData>
    <row r="4" spans="1:11" ht="15.75" thickBot="1" x14ac:dyDescent="0.3">
      <c r="A4" s="149" t="s">
        <v>0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</row>
    <row r="5" spans="1:11" ht="15.75" thickBot="1" x14ac:dyDescent="0.3">
      <c r="A5" s="1" t="s">
        <v>57</v>
      </c>
      <c r="B5" s="16"/>
      <c r="C5" s="16"/>
      <c r="D5" s="16"/>
      <c r="E5" s="16"/>
      <c r="F5" s="86" t="s">
        <v>2</v>
      </c>
      <c r="G5" s="1" t="s">
        <v>61</v>
      </c>
      <c r="H5" s="3"/>
      <c r="I5" s="1" t="s">
        <v>62</v>
      </c>
      <c r="J5" s="154"/>
      <c r="K5" s="155"/>
    </row>
    <row r="6" spans="1:11" ht="15.75" thickBot="1" x14ac:dyDescent="0.3"/>
    <row r="7" spans="1:11" ht="15.75" thickBot="1" x14ac:dyDescent="0.3">
      <c r="A7" s="153" t="s">
        <v>7</v>
      </c>
      <c r="B7" s="153"/>
      <c r="C7" s="153"/>
      <c r="D7" s="153"/>
      <c r="E7" s="153"/>
      <c r="F7" s="150"/>
      <c r="G7" s="151"/>
      <c r="H7" s="151"/>
      <c r="I7" s="151"/>
      <c r="J7" s="151"/>
      <c r="K7" s="152"/>
    </row>
    <row r="8" spans="1:11" ht="15.75" thickBot="1" x14ac:dyDescent="0.3">
      <c r="A8" s="153" t="s">
        <v>8</v>
      </c>
      <c r="B8" s="153"/>
      <c r="C8" s="153"/>
      <c r="D8" s="153"/>
      <c r="E8" s="153"/>
      <c r="F8" s="150"/>
      <c r="G8" s="152"/>
      <c r="H8" s="2" t="s">
        <v>34</v>
      </c>
      <c r="I8" s="150"/>
      <c r="J8" s="151"/>
      <c r="K8" s="152"/>
    </row>
    <row r="9" spans="1:11" ht="10.5" customHeight="1" thickBot="1" x14ac:dyDescent="0.3"/>
    <row r="10" spans="1:11" ht="15.75" thickBot="1" x14ac:dyDescent="0.3">
      <c r="A10" s="148" t="s">
        <v>45</v>
      </c>
      <c r="B10" s="148"/>
      <c r="C10" s="148"/>
      <c r="D10" s="148"/>
      <c r="E10" s="148"/>
      <c r="F10" s="148"/>
      <c r="G10" s="3"/>
    </row>
    <row r="11" spans="1:11" ht="24.6" customHeight="1" thickBot="1" x14ac:dyDescent="0.3"/>
    <row r="12" spans="1:11" ht="23.25" customHeight="1" x14ac:dyDescent="0.25">
      <c r="A12" s="118" t="s">
        <v>9</v>
      </c>
      <c r="B12" s="119"/>
      <c r="C12" s="119"/>
      <c r="D12" s="119"/>
      <c r="E12" s="119"/>
      <c r="F12" s="119"/>
      <c r="G12" s="119"/>
      <c r="H12" s="119"/>
      <c r="I12" s="119"/>
      <c r="J12" s="119"/>
      <c r="K12" s="120"/>
    </row>
    <row r="13" spans="1:11" ht="27" thickBot="1" x14ac:dyDescent="0.3">
      <c r="A13" s="121" t="s">
        <v>28</v>
      </c>
      <c r="B13" s="122"/>
      <c r="C13" s="122"/>
      <c r="D13" s="122"/>
      <c r="E13" s="122"/>
      <c r="F13" s="47" t="s">
        <v>27</v>
      </c>
      <c r="G13" s="28" t="s">
        <v>30</v>
      </c>
      <c r="H13" s="27" t="s">
        <v>31</v>
      </c>
      <c r="I13" s="28" t="s">
        <v>32</v>
      </c>
      <c r="J13" s="27" t="s">
        <v>37</v>
      </c>
      <c r="K13" s="56" t="s">
        <v>33</v>
      </c>
    </row>
    <row r="14" spans="1:11" ht="33.6" customHeight="1" x14ac:dyDescent="0.25">
      <c r="A14" s="4"/>
      <c r="B14" s="5"/>
      <c r="C14" s="5"/>
      <c r="D14" s="5"/>
      <c r="E14" s="5"/>
      <c r="F14" s="130" t="s">
        <v>29</v>
      </c>
      <c r="G14" s="5"/>
      <c r="H14" s="29"/>
      <c r="I14" s="29"/>
      <c r="J14" s="29"/>
      <c r="K14" s="132">
        <v>45</v>
      </c>
    </row>
    <row r="15" spans="1:11" ht="33" customHeight="1" x14ac:dyDescent="0.25">
      <c r="A15" s="6" t="s">
        <v>10</v>
      </c>
      <c r="B15" s="7"/>
      <c r="C15" s="8" t="s">
        <v>13</v>
      </c>
      <c r="D15" s="7"/>
      <c r="E15" s="8"/>
      <c r="F15" s="131"/>
      <c r="G15" s="67"/>
      <c r="H15" s="68">
        <v>0.25</v>
      </c>
      <c r="I15" s="69">
        <f>G15*H15</f>
        <v>0</v>
      </c>
      <c r="J15"/>
      <c r="K15" s="133"/>
    </row>
    <row r="16" spans="1:11" ht="9" customHeight="1" x14ac:dyDescent="0.25">
      <c r="A16" s="6"/>
      <c r="F16" s="30"/>
      <c r="G16" s="70"/>
      <c r="H16" s="63"/>
      <c r="I16" s="71"/>
      <c r="J16"/>
      <c r="K16" s="133"/>
    </row>
    <row r="17" spans="1:11" ht="10.9" customHeight="1" x14ac:dyDescent="0.25">
      <c r="A17" s="6"/>
      <c r="F17" s="130" t="s">
        <v>41</v>
      </c>
      <c r="G17" s="70"/>
      <c r="H17" s="63"/>
      <c r="I17" s="71"/>
      <c r="J17"/>
      <c r="K17" s="133"/>
    </row>
    <row r="18" spans="1:11" ht="55.5" customHeight="1" x14ac:dyDescent="0.25">
      <c r="A18" s="6" t="s">
        <v>10</v>
      </c>
      <c r="B18" s="7"/>
      <c r="C18" s="8" t="s">
        <v>13</v>
      </c>
      <c r="D18" s="7"/>
      <c r="E18" s="8"/>
      <c r="F18" s="131"/>
      <c r="G18" s="67"/>
      <c r="H18" s="68">
        <v>0.1</v>
      </c>
      <c r="I18" s="69">
        <f>G18*H18</f>
        <v>0</v>
      </c>
      <c r="J18"/>
      <c r="K18" s="134"/>
    </row>
    <row r="19" spans="1:11" ht="10.5" customHeight="1" x14ac:dyDescent="0.25">
      <c r="A19" s="6"/>
      <c r="I19" s="9"/>
      <c r="K19" s="10"/>
    </row>
    <row r="20" spans="1:11" ht="16.5" customHeight="1" thickBot="1" x14ac:dyDescent="0.3">
      <c r="A20" s="11"/>
      <c r="B20" s="12"/>
      <c r="C20" s="12"/>
      <c r="D20" s="12"/>
      <c r="E20" s="12"/>
      <c r="F20" s="127" t="s">
        <v>35</v>
      </c>
      <c r="G20" s="128"/>
      <c r="H20" s="128"/>
      <c r="I20" s="129"/>
      <c r="J20" s="35">
        <f>IF(I15+I18&gt;K14,K14,I15+I18)</f>
        <v>0</v>
      </c>
      <c r="K20" s="57"/>
    </row>
    <row r="21" spans="1:11" ht="24" customHeight="1" thickBot="1" x14ac:dyDescent="0.3">
      <c r="A21" s="14"/>
      <c r="B21" s="15"/>
      <c r="C21" s="15"/>
      <c r="D21" s="15"/>
      <c r="E21" s="15"/>
      <c r="F21" s="126" t="s">
        <v>11</v>
      </c>
      <c r="G21" s="126"/>
      <c r="H21" s="126"/>
      <c r="I21" s="126"/>
      <c r="J21" s="36">
        <f>SUM(J20)</f>
        <v>0</v>
      </c>
      <c r="K21" s="58"/>
    </row>
    <row r="22" spans="1:11" ht="10.5" customHeight="1" x14ac:dyDescent="0.25"/>
    <row r="23" spans="1:11" ht="24.6" customHeight="1" thickBot="1" x14ac:dyDescent="0.3">
      <c r="A23" s="16" t="s">
        <v>12</v>
      </c>
    </row>
    <row r="24" spans="1:11" ht="23.25" customHeight="1" x14ac:dyDescent="0.25">
      <c r="A24" s="123" t="s">
        <v>14</v>
      </c>
      <c r="B24" s="124"/>
      <c r="C24" s="124"/>
      <c r="D24" s="124"/>
      <c r="E24" s="124"/>
      <c r="F24" s="124"/>
      <c r="G24" s="124"/>
      <c r="H24" s="124"/>
      <c r="I24" s="124"/>
      <c r="J24" s="124"/>
      <c r="K24" s="125"/>
    </row>
    <row r="25" spans="1:11" ht="39" x14ac:dyDescent="0.25">
      <c r="A25" s="137" t="s">
        <v>28</v>
      </c>
      <c r="B25" s="138"/>
      <c r="C25" s="138"/>
      <c r="D25" s="138"/>
      <c r="E25" s="138"/>
      <c r="F25" s="46" t="s">
        <v>36</v>
      </c>
      <c r="G25" s="32" t="s">
        <v>38</v>
      </c>
      <c r="H25" s="32" t="s">
        <v>39</v>
      </c>
      <c r="I25" s="33" t="s">
        <v>32</v>
      </c>
      <c r="J25" s="32" t="s">
        <v>37</v>
      </c>
      <c r="K25" s="55" t="s">
        <v>33</v>
      </c>
    </row>
    <row r="26" spans="1:11" x14ac:dyDescent="0.25">
      <c r="A26" s="76" t="s">
        <v>10</v>
      </c>
      <c r="B26" s="17"/>
      <c r="C26" t="s">
        <v>13</v>
      </c>
      <c r="D26" s="17"/>
      <c r="F26" s="44" t="s">
        <v>58</v>
      </c>
      <c r="G26" s="17"/>
      <c r="H26" s="63">
        <v>15</v>
      </c>
      <c r="I26" s="64">
        <f>G26*H26</f>
        <v>0</v>
      </c>
      <c r="J26"/>
      <c r="K26" s="139">
        <v>15</v>
      </c>
    </row>
    <row r="27" spans="1:11" ht="26.25" x14ac:dyDescent="0.25">
      <c r="A27" s="76" t="s">
        <v>10</v>
      </c>
      <c r="B27" s="18"/>
      <c r="C27" s="78" t="s">
        <v>13</v>
      </c>
      <c r="D27" s="18"/>
      <c r="E27" s="20"/>
      <c r="F27" s="45" t="s">
        <v>49</v>
      </c>
      <c r="G27" s="18"/>
      <c r="H27" s="65">
        <v>10</v>
      </c>
      <c r="I27" s="66">
        <f t="shared" ref="I27:I29" si="0">G27*H27</f>
        <v>0</v>
      </c>
      <c r="J27"/>
      <c r="K27" s="140"/>
    </row>
    <row r="28" spans="1:11" ht="39" customHeight="1" x14ac:dyDescent="0.25">
      <c r="A28" s="76" t="s">
        <v>10</v>
      </c>
      <c r="B28" s="18"/>
      <c r="C28" s="78" t="s">
        <v>13</v>
      </c>
      <c r="D28" s="18"/>
      <c r="E28" s="20"/>
      <c r="F28" s="45" t="s">
        <v>64</v>
      </c>
      <c r="G28" s="18"/>
      <c r="H28" s="65">
        <v>7</v>
      </c>
      <c r="I28" s="66">
        <f t="shared" si="0"/>
        <v>0</v>
      </c>
      <c r="J28"/>
      <c r="K28" s="140"/>
    </row>
    <row r="29" spans="1:11" x14ac:dyDescent="0.25">
      <c r="A29" s="76" t="s">
        <v>10</v>
      </c>
      <c r="B29" s="18"/>
      <c r="C29" s="78" t="s">
        <v>13</v>
      </c>
      <c r="D29" s="18"/>
      <c r="E29" s="20"/>
      <c r="F29" s="45" t="s">
        <v>63</v>
      </c>
      <c r="G29" s="18"/>
      <c r="H29" s="65">
        <v>5</v>
      </c>
      <c r="I29" s="66">
        <f t="shared" si="0"/>
        <v>0</v>
      </c>
      <c r="J29"/>
      <c r="K29" s="140"/>
    </row>
    <row r="30" spans="1:11" ht="9" customHeight="1" x14ac:dyDescent="0.25">
      <c r="A30" s="6"/>
      <c r="F30"/>
      <c r="G30"/>
      <c r="H30"/>
      <c r="I30"/>
      <c r="J30"/>
      <c r="K30" s="79"/>
    </row>
    <row r="31" spans="1:11" ht="15.75" thickBot="1" x14ac:dyDescent="0.3">
      <c r="A31" s="11"/>
      <c r="B31" s="12"/>
      <c r="C31" s="12"/>
      <c r="D31" s="12"/>
      <c r="E31" s="12"/>
      <c r="F31" s="141" t="s">
        <v>40</v>
      </c>
      <c r="G31" s="141"/>
      <c r="H31" s="141"/>
      <c r="I31" s="142"/>
      <c r="J31" s="80">
        <f>IF(I26+I27+I28+I29&gt;K26,K26,I26+I27+I28+I29)</f>
        <v>0</v>
      </c>
      <c r="K31" s="57"/>
    </row>
    <row r="32" spans="1:11" ht="15.75" thickBot="1" x14ac:dyDescent="0.3"/>
    <row r="33" spans="1:11" ht="21.75" customHeight="1" x14ac:dyDescent="0.25">
      <c r="A33" s="145" t="s">
        <v>15</v>
      </c>
      <c r="B33" s="146"/>
      <c r="C33" s="146"/>
      <c r="D33" s="146"/>
      <c r="E33" s="146"/>
      <c r="F33" s="146"/>
      <c r="G33" s="146"/>
      <c r="H33" s="146"/>
      <c r="I33" s="146"/>
      <c r="J33" s="146"/>
      <c r="K33" s="147"/>
    </row>
    <row r="34" spans="1:11" s="21" customFormat="1" ht="41.25" customHeight="1" x14ac:dyDescent="0.2">
      <c r="A34" s="143" t="s">
        <v>28</v>
      </c>
      <c r="B34" s="144"/>
      <c r="C34" s="144"/>
      <c r="D34" s="144"/>
      <c r="E34" s="144"/>
      <c r="F34" s="59" t="s">
        <v>42</v>
      </c>
      <c r="G34" s="53" t="s">
        <v>43</v>
      </c>
      <c r="H34" s="53" t="s">
        <v>44</v>
      </c>
      <c r="I34" s="53" t="s">
        <v>32</v>
      </c>
      <c r="J34" s="53" t="s">
        <v>37</v>
      </c>
      <c r="K34" s="54" t="s">
        <v>33</v>
      </c>
    </row>
    <row r="35" spans="1:11" x14ac:dyDescent="0.25">
      <c r="A35" s="6" t="s">
        <v>10</v>
      </c>
      <c r="B35" s="18"/>
      <c r="C35" s="22" t="s">
        <v>13</v>
      </c>
      <c r="D35" s="18"/>
      <c r="E35" s="8"/>
      <c r="F35" s="30" t="s">
        <v>16</v>
      </c>
      <c r="G35" s="18"/>
      <c r="H35" s="37">
        <v>0.1</v>
      </c>
      <c r="I35" s="31">
        <f t="shared" ref="I35:I37" si="1">G35*H35</f>
        <v>0</v>
      </c>
      <c r="J35"/>
      <c r="K35" s="111">
        <v>20</v>
      </c>
    </row>
    <row r="36" spans="1:11" ht="11.25" customHeight="1" x14ac:dyDescent="0.25">
      <c r="A36" s="23"/>
      <c r="B36" s="24"/>
      <c r="C36" s="25"/>
      <c r="D36" s="24"/>
      <c r="E36" s="25"/>
      <c r="F36" s="38"/>
      <c r="G36" s="24"/>
      <c r="H36" s="38"/>
      <c r="I36" s="39"/>
      <c r="J36" s="60"/>
      <c r="K36" s="112"/>
    </row>
    <row r="37" spans="1:11" x14ac:dyDescent="0.25">
      <c r="A37" s="6" t="s">
        <v>10</v>
      </c>
      <c r="B37" s="18"/>
      <c r="C37" s="19" t="s">
        <v>13</v>
      </c>
      <c r="D37" s="18"/>
      <c r="E37" s="20"/>
      <c r="F37" s="34" t="s">
        <v>17</v>
      </c>
      <c r="G37" s="18"/>
      <c r="H37" s="34">
        <v>6.6600000000000006E-2</v>
      </c>
      <c r="I37" s="31">
        <f t="shared" si="1"/>
        <v>0</v>
      </c>
      <c r="J37"/>
      <c r="K37" s="112"/>
    </row>
    <row r="38" spans="1:11" ht="9.75" customHeight="1" x14ac:dyDescent="0.25">
      <c r="A38" s="6"/>
      <c r="K38" s="10"/>
    </row>
    <row r="39" spans="1:11" ht="18" customHeight="1" thickBot="1" x14ac:dyDescent="0.3">
      <c r="A39" s="11"/>
      <c r="B39" s="12"/>
      <c r="C39" s="12"/>
      <c r="D39" s="12"/>
      <c r="E39" s="12"/>
      <c r="F39" s="135" t="s">
        <v>18</v>
      </c>
      <c r="G39" s="135"/>
      <c r="H39" s="135"/>
      <c r="I39" s="136"/>
      <c r="J39" s="81">
        <f>IF(I35+I37&gt;K35,K35,I35+I37)</f>
        <v>0</v>
      </c>
      <c r="K39" s="57"/>
    </row>
    <row r="40" spans="1:11" ht="18" customHeight="1" x14ac:dyDescent="0.25">
      <c r="F40" s="72"/>
      <c r="G40" s="72"/>
      <c r="H40" s="72"/>
      <c r="I40" s="72"/>
      <c r="J40" s="88"/>
      <c r="K40"/>
    </row>
    <row r="41" spans="1:11" ht="18" customHeight="1" x14ac:dyDescent="0.25">
      <c r="F41" s="72"/>
      <c r="G41" s="72"/>
      <c r="H41" s="72"/>
      <c r="I41" s="72"/>
      <c r="J41" s="88"/>
      <c r="K41"/>
    </row>
    <row r="42" spans="1:11" ht="18" customHeight="1" x14ac:dyDescent="0.25">
      <c r="F42" s="72"/>
      <c r="G42" s="72"/>
      <c r="H42" s="72"/>
      <c r="I42" s="72"/>
      <c r="J42" s="88"/>
      <c r="K42"/>
    </row>
    <row r="43" spans="1:11" ht="18" customHeight="1" x14ac:dyDescent="0.25">
      <c r="F43" s="72"/>
      <c r="G43" s="72"/>
      <c r="H43" s="72"/>
      <c r="I43" s="72"/>
      <c r="J43" s="88"/>
      <c r="K43"/>
    </row>
    <row r="44" spans="1:11" ht="15.75" thickBot="1" x14ac:dyDescent="0.3"/>
    <row r="45" spans="1:11" ht="32.25" customHeight="1" x14ac:dyDescent="0.25">
      <c r="A45" s="115" t="s">
        <v>19</v>
      </c>
      <c r="B45" s="116"/>
      <c r="C45" s="116"/>
      <c r="D45" s="116"/>
      <c r="E45" s="116"/>
      <c r="F45" s="116"/>
      <c r="G45" s="116"/>
      <c r="H45" s="116"/>
      <c r="I45" s="116"/>
      <c r="J45" s="116"/>
      <c r="K45" s="117"/>
    </row>
    <row r="46" spans="1:11" ht="39" x14ac:dyDescent="0.25">
      <c r="A46" s="113" t="s">
        <v>28</v>
      </c>
      <c r="B46" s="114"/>
      <c r="C46" s="114"/>
      <c r="D46" s="114"/>
      <c r="E46" s="114"/>
      <c r="F46" s="61" t="s">
        <v>46</v>
      </c>
      <c r="G46" s="50" t="s">
        <v>47</v>
      </c>
      <c r="H46" s="50" t="s">
        <v>48</v>
      </c>
      <c r="I46" s="51" t="s">
        <v>32</v>
      </c>
      <c r="J46" s="51" t="s">
        <v>37</v>
      </c>
      <c r="K46" s="52" t="s">
        <v>33</v>
      </c>
    </row>
    <row r="47" spans="1:11" ht="39" x14ac:dyDescent="0.25">
      <c r="A47" s="76" t="s">
        <v>10</v>
      </c>
      <c r="B47" s="26"/>
      <c r="C47" s="30" t="s">
        <v>13</v>
      </c>
      <c r="D47" s="26"/>
      <c r="E47" s="8"/>
      <c r="F47" s="43" t="s">
        <v>50</v>
      </c>
      <c r="G47" s="26"/>
      <c r="H47" s="68">
        <v>4</v>
      </c>
      <c r="I47" s="66">
        <f>IF(G47*H47&gt;K47,K47,G47*H47)</f>
        <v>0</v>
      </c>
      <c r="J47"/>
      <c r="K47" s="62">
        <v>8</v>
      </c>
    </row>
    <row r="48" spans="1:11" x14ac:dyDescent="0.25">
      <c r="A48" s="6"/>
      <c r="F48"/>
      <c r="G48"/>
      <c r="H48"/>
      <c r="I48"/>
      <c r="J48"/>
      <c r="K48" s="10"/>
    </row>
    <row r="49" spans="1:11" ht="15.75" thickBot="1" x14ac:dyDescent="0.3">
      <c r="A49" s="11"/>
      <c r="B49" s="12"/>
      <c r="C49" s="12"/>
      <c r="D49" s="12"/>
      <c r="E49" s="12"/>
      <c r="F49" s="92" t="s">
        <v>51</v>
      </c>
      <c r="G49" s="92"/>
      <c r="H49" s="92"/>
      <c r="I49" s="92"/>
      <c r="J49" s="82">
        <f>IF(I47&gt;K47,K47,I47)</f>
        <v>0</v>
      </c>
      <c r="K49" s="13"/>
    </row>
    <row r="50" spans="1:11" ht="15.75" thickBot="1" x14ac:dyDescent="0.3"/>
    <row r="51" spans="1:11" ht="21" customHeight="1" x14ac:dyDescent="0.25">
      <c r="A51" s="103" t="s">
        <v>20</v>
      </c>
      <c r="B51" s="104"/>
      <c r="C51" s="104"/>
      <c r="D51" s="104"/>
      <c r="E51" s="104"/>
      <c r="F51" s="104"/>
      <c r="G51" s="104"/>
      <c r="H51" s="104"/>
      <c r="I51" s="104"/>
      <c r="J51" s="104"/>
      <c r="K51" s="105"/>
    </row>
    <row r="52" spans="1:11" ht="42" customHeight="1" x14ac:dyDescent="0.25">
      <c r="A52" s="106" t="s">
        <v>28</v>
      </c>
      <c r="B52" s="107"/>
      <c r="C52" s="107"/>
      <c r="D52" s="107"/>
      <c r="E52" s="107"/>
      <c r="F52" s="108" t="s">
        <v>52</v>
      </c>
      <c r="G52" s="108"/>
      <c r="H52" s="48" t="s">
        <v>48</v>
      </c>
      <c r="I52" s="48" t="s">
        <v>32</v>
      </c>
      <c r="J52" s="48" t="s">
        <v>37</v>
      </c>
      <c r="K52" s="49" t="s">
        <v>33</v>
      </c>
    </row>
    <row r="53" spans="1:11" x14ac:dyDescent="0.25">
      <c r="A53" s="74" t="s">
        <v>21</v>
      </c>
      <c r="B53" s="26"/>
      <c r="C53"/>
      <c r="D53"/>
      <c r="E53"/>
      <c r="F53" t="s">
        <v>22</v>
      </c>
      <c r="G53"/>
      <c r="H53" s="63">
        <v>8</v>
      </c>
      <c r="I53" s="83">
        <f t="shared" ref="I53:I55" si="2">IF(H53*B53&gt;=H53,H53,0)</f>
        <v>0</v>
      </c>
      <c r="J53"/>
      <c r="K53" s="110">
        <v>12</v>
      </c>
    </row>
    <row r="54" spans="1:11" x14ac:dyDescent="0.25">
      <c r="A54" s="74" t="s">
        <v>21</v>
      </c>
      <c r="B54" s="26"/>
      <c r="C54"/>
      <c r="D54"/>
      <c r="E54"/>
      <c r="F54" t="s">
        <v>23</v>
      </c>
      <c r="G54"/>
      <c r="H54" s="63">
        <v>10</v>
      </c>
      <c r="I54" s="83">
        <f t="shared" si="2"/>
        <v>0</v>
      </c>
      <c r="J54"/>
      <c r="K54" s="110"/>
    </row>
    <row r="55" spans="1:11" ht="30" customHeight="1" x14ac:dyDescent="0.25">
      <c r="A55" s="74" t="s">
        <v>21</v>
      </c>
      <c r="B55" s="26"/>
      <c r="C55"/>
      <c r="D55"/>
      <c r="E55"/>
      <c r="F55" s="84" t="s">
        <v>24</v>
      </c>
      <c r="G55" s="84"/>
      <c r="H55" s="63">
        <v>2</v>
      </c>
      <c r="I55" s="83">
        <f t="shared" si="2"/>
        <v>0</v>
      </c>
      <c r="J55"/>
      <c r="K55" s="110"/>
    </row>
    <row r="56" spans="1:11" x14ac:dyDescent="0.25">
      <c r="A56" s="6"/>
      <c r="C56"/>
      <c r="D56"/>
      <c r="E56"/>
      <c r="F56"/>
      <c r="G56"/>
      <c r="H56"/>
      <c r="I56"/>
      <c r="J56"/>
      <c r="K56" s="79"/>
    </row>
    <row r="57" spans="1:11" ht="15.75" thickBot="1" x14ac:dyDescent="0.3">
      <c r="A57" s="11"/>
      <c r="B57" s="12"/>
      <c r="C57" s="77"/>
      <c r="D57" s="77"/>
      <c r="E57" s="77"/>
      <c r="F57" s="109" t="s">
        <v>25</v>
      </c>
      <c r="G57" s="109"/>
      <c r="H57" s="109"/>
      <c r="I57" s="109"/>
      <c r="J57" s="85">
        <f>IF(I53+I54+I55&gt;K53,K53,I53+I54+I55)</f>
        <v>0</v>
      </c>
      <c r="K57" s="57"/>
    </row>
    <row r="58" spans="1:11" x14ac:dyDescent="0.25">
      <c r="F58" s="72"/>
      <c r="G58" s="72"/>
      <c r="H58" s="72"/>
      <c r="I58" s="72"/>
      <c r="J58" s="73"/>
    </row>
    <row r="59" spans="1:11" ht="4.5" customHeight="1" thickBot="1" x14ac:dyDescent="0.3"/>
    <row r="60" spans="1:11" ht="27.75" customHeight="1" thickBot="1" x14ac:dyDescent="0.3">
      <c r="F60" s="99" t="s">
        <v>53</v>
      </c>
      <c r="G60" s="100"/>
      <c r="H60" s="100"/>
      <c r="I60" s="101"/>
      <c r="J60" s="40">
        <f>SUM(J57,J49,J39,J31)</f>
        <v>0</v>
      </c>
    </row>
    <row r="61" spans="1:11" ht="15.75" thickBot="1" x14ac:dyDescent="0.3"/>
    <row r="62" spans="1:11" ht="30" customHeight="1" thickBot="1" x14ac:dyDescent="0.3">
      <c r="F62" s="102" t="s">
        <v>26</v>
      </c>
      <c r="G62" s="102"/>
      <c r="H62" s="102"/>
      <c r="I62" s="102"/>
      <c r="J62" s="41">
        <f>J60+J21</f>
        <v>0</v>
      </c>
      <c r="K62" s="42">
        <v>100</v>
      </c>
    </row>
    <row r="64" spans="1:11" x14ac:dyDescent="0.25">
      <c r="A64" s="89" t="s">
        <v>56</v>
      </c>
      <c r="B64" s="89"/>
      <c r="C64" s="89"/>
      <c r="D64" s="89"/>
      <c r="E64" s="89"/>
      <c r="F64" s="89"/>
      <c r="G64" s="89"/>
      <c r="H64" s="89"/>
      <c r="I64" s="89"/>
      <c r="J64" s="89"/>
      <c r="K64" s="89"/>
    </row>
    <row r="65" spans="1:11" x14ac:dyDescent="0.25">
      <c r="A65" s="89"/>
      <c r="B65" s="89"/>
      <c r="C65" s="89"/>
      <c r="D65" s="89"/>
      <c r="E65" s="89"/>
      <c r="F65" s="89"/>
      <c r="G65" s="89"/>
      <c r="H65" s="89"/>
      <c r="I65" s="89"/>
      <c r="J65" s="89"/>
      <c r="K65" s="89"/>
    </row>
    <row r="67" spans="1:11" ht="19.149999999999999" customHeight="1" x14ac:dyDescent="0.25">
      <c r="A67" s="90" t="s">
        <v>54</v>
      </c>
      <c r="B67" s="90"/>
      <c r="C67" s="75" t="s">
        <v>59</v>
      </c>
      <c r="D67" s="93"/>
      <c r="E67" s="94"/>
      <c r="F67" s="95"/>
      <c r="G67" s="87" t="s">
        <v>60</v>
      </c>
      <c r="H67" s="96">
        <f ca="1">TODAY()</f>
        <v>44893</v>
      </c>
      <c r="I67" s="97"/>
      <c r="J67" s="97"/>
      <c r="K67" s="98"/>
    </row>
    <row r="68" spans="1:11" x14ac:dyDescent="0.25">
      <c r="C68" s="91" t="s">
        <v>55</v>
      </c>
      <c r="D68" s="91"/>
      <c r="E68" s="91"/>
      <c r="F68" s="91"/>
      <c r="G68" s="91"/>
      <c r="H68" s="91"/>
      <c r="I68" s="91"/>
      <c r="J68" s="91"/>
      <c r="K68" s="91"/>
    </row>
    <row r="69" spans="1:11" x14ac:dyDescent="0.25">
      <c r="C69" s="91"/>
      <c r="D69" s="91"/>
      <c r="E69" s="91"/>
      <c r="F69" s="91"/>
      <c r="G69" s="91"/>
      <c r="H69" s="91"/>
      <c r="I69" s="91"/>
      <c r="J69" s="91"/>
      <c r="K69" s="91"/>
    </row>
    <row r="70" spans="1:11" x14ac:dyDescent="0.25">
      <c r="C70" s="91"/>
      <c r="D70" s="91"/>
      <c r="E70" s="91"/>
      <c r="F70" s="91"/>
      <c r="G70" s="91"/>
      <c r="H70" s="91"/>
      <c r="I70" s="91"/>
      <c r="J70" s="91"/>
      <c r="K70" s="91"/>
    </row>
    <row r="71" spans="1:11" x14ac:dyDescent="0.25">
      <c r="C71" s="91"/>
      <c r="D71" s="91"/>
      <c r="E71" s="91"/>
      <c r="F71" s="91"/>
      <c r="G71" s="91"/>
      <c r="H71" s="91"/>
      <c r="I71" s="91"/>
      <c r="J71" s="91"/>
      <c r="K71" s="91"/>
    </row>
    <row r="72" spans="1:11" x14ac:dyDescent="0.25">
      <c r="C72" s="91"/>
      <c r="D72" s="91"/>
      <c r="E72" s="91"/>
      <c r="F72" s="91"/>
      <c r="G72" s="91"/>
      <c r="H72" s="91"/>
      <c r="I72" s="91"/>
      <c r="J72" s="91"/>
      <c r="K72" s="91"/>
    </row>
    <row r="73" spans="1:11" x14ac:dyDescent="0.25">
      <c r="C73" s="91"/>
      <c r="D73" s="91"/>
      <c r="E73" s="91"/>
      <c r="F73" s="91"/>
      <c r="G73" s="91"/>
      <c r="H73" s="91"/>
      <c r="I73" s="91"/>
      <c r="J73" s="91"/>
      <c r="K73" s="91"/>
    </row>
    <row r="74" spans="1:11" x14ac:dyDescent="0.25">
      <c r="C74" s="91"/>
      <c r="D74" s="91"/>
      <c r="E74" s="91"/>
      <c r="F74" s="91"/>
      <c r="G74" s="91"/>
      <c r="H74" s="91"/>
      <c r="I74" s="91"/>
      <c r="J74" s="91"/>
      <c r="K74" s="91"/>
    </row>
  </sheetData>
  <sheetProtection algorithmName="SHA-512" hashValue="QefHYJmLFml+bmCom1Mnj6+OVcBuasWaGO5zi8MoKwYvdy60Xt/RbOOH1QZ5ZWkur9bp0jzkzPCftJwBM26WMg==" saltValue="g2XXA8FchIv2RWwBUDSlYA==" spinCount="100000" sheet="1" formatCells="0" formatColumns="0" formatRows="0" insertColumns="0" insertRows="0" deleteColumns="0" deleteRows="0"/>
  <mergeCells count="38">
    <mergeCell ref="A33:K33"/>
    <mergeCell ref="A10:F10"/>
    <mergeCell ref="A4:K4"/>
    <mergeCell ref="I8:K8"/>
    <mergeCell ref="A7:E7"/>
    <mergeCell ref="F7:K7"/>
    <mergeCell ref="A8:E8"/>
    <mergeCell ref="F8:G8"/>
    <mergeCell ref="J5:K5"/>
    <mergeCell ref="K35:K37"/>
    <mergeCell ref="A46:E46"/>
    <mergeCell ref="A45:K45"/>
    <mergeCell ref="A12:K12"/>
    <mergeCell ref="A13:E13"/>
    <mergeCell ref="A24:K24"/>
    <mergeCell ref="F21:I21"/>
    <mergeCell ref="F20:I20"/>
    <mergeCell ref="F17:F18"/>
    <mergeCell ref="F14:F15"/>
    <mergeCell ref="K14:K18"/>
    <mergeCell ref="F39:I39"/>
    <mergeCell ref="A25:E25"/>
    <mergeCell ref="K26:K29"/>
    <mergeCell ref="F31:I31"/>
    <mergeCell ref="A34:E34"/>
    <mergeCell ref="A64:K65"/>
    <mergeCell ref="A67:B67"/>
    <mergeCell ref="C68:K74"/>
    <mergeCell ref="F49:I49"/>
    <mergeCell ref="D67:F67"/>
    <mergeCell ref="H67:K67"/>
    <mergeCell ref="F60:I60"/>
    <mergeCell ref="F62:I62"/>
    <mergeCell ref="A51:K51"/>
    <mergeCell ref="A52:E52"/>
    <mergeCell ref="F52:G52"/>
    <mergeCell ref="F57:I57"/>
    <mergeCell ref="K53:K55"/>
  </mergeCells>
  <phoneticPr fontId="5" type="noConversion"/>
  <dataValidations disablePrompts="1" count="1">
    <dataValidation allowBlank="1" showInputMessage="1" showErrorMessage="1" prompt="_x000a_" sqref="F5" xr:uid="{67720807-300E-429E-BB1F-DF58DCBB7AD2}"/>
  </dataValidations>
  <pageMargins left="0.70866141732283472" right="0.70866141732283472" top="0.55118110236220474" bottom="0.55118110236220474" header="0.31496062992125984" footer="0.31496062992125984"/>
  <pageSetup paperSize="9" scale="92" fitToHeight="2" orientation="portrait" r:id="rId1"/>
  <headerFooter differentFirst="1">
    <firstHeader>&amp;R&amp;G</first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6C48D-BAF0-45AA-897D-2CC94AFE253F}">
  <dimension ref="A1:A6"/>
  <sheetViews>
    <sheetView workbookViewId="0">
      <selection activeCell="A2" sqref="A2"/>
    </sheetView>
  </sheetViews>
  <sheetFormatPr baseColWidth="10" defaultRowHeight="15" x14ac:dyDescent="0.25"/>
  <sheetData>
    <row r="1" spans="1:1" x14ac:dyDescent="0.25">
      <c r="A1" t="s">
        <v>1</v>
      </c>
    </row>
    <row r="2" spans="1:1" x14ac:dyDescent="0.25">
      <c r="A2" t="s">
        <v>2</v>
      </c>
    </row>
    <row r="3" spans="1:1" x14ac:dyDescent="0.25">
      <c r="A3" t="s">
        <v>3</v>
      </c>
    </row>
    <row r="4" spans="1:1" x14ac:dyDescent="0.25">
      <c r="A4" t="s">
        <v>4</v>
      </c>
    </row>
    <row r="5" spans="1:1" x14ac:dyDescent="0.25">
      <c r="A5" t="s">
        <v>5</v>
      </c>
    </row>
    <row r="6" spans="1:1" x14ac:dyDescent="0.25">
      <c r="A6" t="s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AUTOBAREMACIÓ</vt:lpstr>
      <vt:lpstr>PLACES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Pendent</dc:creator>
  <cp:lastModifiedBy>Javier Bermejo Boyano</cp:lastModifiedBy>
  <cp:lastPrinted>2022-11-28T10:39:51Z</cp:lastPrinted>
  <dcterms:created xsi:type="dcterms:W3CDTF">2022-11-20T12:22:19Z</dcterms:created>
  <dcterms:modified xsi:type="dcterms:W3CDTF">2022-11-28T11:11:19Z</dcterms:modified>
</cp:coreProperties>
</file>