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BORSINS\BIBLIOTECA\"/>
    </mc:Choice>
  </mc:AlternateContent>
  <xr:revisionPtr revIDLastSave="0" documentId="13_ncr:1_{FEEF0C7F-121B-4C7E-8788-735959206F64}" xr6:coauthVersionLast="47" xr6:coauthVersionMax="47" xr10:uidLastSave="{00000000-0000-0000-0000-000000000000}"/>
  <bookViews>
    <workbookView xWindow="-120" yWindow="-120" windowWidth="29040" windowHeight="15840" xr2:uid="{57A4740C-2500-4C0F-BA49-C29F2C0917DD}"/>
  </bookViews>
  <sheets>
    <sheet name="AUTOBAREMACIÓ" sheetId="1" r:id="rId1"/>
    <sheet name="PLAC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1" l="1"/>
  <c r="I41" i="1"/>
  <c r="I42" i="1"/>
  <c r="I43" i="1"/>
  <c r="H56" i="1"/>
  <c r="I13" i="1"/>
  <c r="I35" i="1"/>
  <c r="I33" i="1"/>
  <c r="I25" i="1"/>
  <c r="I26" i="1"/>
  <c r="I24" i="1"/>
  <c r="I16" i="1"/>
  <c r="J45" i="1" l="1"/>
  <c r="J37" i="1"/>
  <c r="J18" i="1"/>
  <c r="J19" i="1" s="1"/>
  <c r="I27" i="1"/>
  <c r="J29" i="1" s="1"/>
  <c r="J49" i="1" l="1"/>
  <c r="J51" i="1" s="1"/>
</calcChain>
</file>

<file path=xl/sharedStrings.xml><?xml version="1.0" encoding="utf-8"?>
<sst xmlns="http://schemas.openxmlformats.org/spreadsheetml/2006/main" count="87" uniqueCount="60">
  <si>
    <t>ARQUITECTE/A</t>
  </si>
  <si>
    <t>TREBALLADOR/A SOCIAL</t>
  </si>
  <si>
    <t>ADMINISTRATIU/VA COMPTABLE</t>
  </si>
  <si>
    <t>TREBALLADOR/A FAMILIAR</t>
  </si>
  <si>
    <t>OFICIAL MANTENIMENT</t>
  </si>
  <si>
    <t>NETEJADOR/A</t>
  </si>
  <si>
    <t>LLINATGES I NOM:</t>
  </si>
  <si>
    <t>DNI/NIE:</t>
  </si>
  <si>
    <t>De nº</t>
  </si>
  <si>
    <t>TOTAL MÈRITS PROFESSIONALS</t>
  </si>
  <si>
    <t>ALTRES MÈRITS</t>
  </si>
  <si>
    <t>a nº</t>
  </si>
  <si>
    <t>Aprofitament o Impartits</t>
  </si>
  <si>
    <t>Assistència</t>
  </si>
  <si>
    <t>SUMA APARTAT DE CURSOS I ACCIONS FORMATIVES</t>
  </si>
  <si>
    <t>5) CONEXIEMENTS DE LLENGUA CATALANA</t>
  </si>
  <si>
    <t>Nº</t>
  </si>
  <si>
    <t>Nivell C1</t>
  </si>
  <si>
    <t>Nivell C2</t>
  </si>
  <si>
    <t>Nivell LA, coneixements de llenguatge administratiu</t>
  </si>
  <si>
    <t>SUMA APARTAT CONEIXEMENTS LLENGUA CATALANA</t>
  </si>
  <si>
    <t>TOTAL AUTOBAREMACIÓ</t>
  </si>
  <si>
    <t>EXPERIENCIA PROFESSIONAL</t>
  </si>
  <si>
    <t>Numeració dels Documents</t>
  </si>
  <si>
    <t>MESOS</t>
  </si>
  <si>
    <t>PUNT. MES</t>
  </si>
  <si>
    <t>PUNTS</t>
  </si>
  <si>
    <t>MÀXIM</t>
  </si>
  <si>
    <t>TELÈF:</t>
  </si>
  <si>
    <t>SUMA APARTATS A) I B) D'EXPERIÈNCIA PROFESSIONAL</t>
  </si>
  <si>
    <t>TOTAL PUNTS</t>
  </si>
  <si>
    <t>Nº TÍTOLS</t>
  </si>
  <si>
    <t>PUNTS X TÍTOL</t>
  </si>
  <si>
    <t>SUMA APARTAT DE FORMACIÓ ACADÈMICA</t>
  </si>
  <si>
    <t>Nº HORES</t>
  </si>
  <si>
    <t>PUNT X HORA</t>
  </si>
  <si>
    <t>Només heu d'emplenar les celdes amb color :</t>
  </si>
  <si>
    <t>PUNT X EXERC</t>
  </si>
  <si>
    <t>CONEIXEMENTS DE LLENGUA CATALANA</t>
  </si>
  <si>
    <t>TOTAL ALTRES MÈRITS</t>
  </si>
  <si>
    <t>Lloc i data</t>
  </si>
  <si>
    <t>Signatura:</t>
  </si>
  <si>
    <t>Declar que són certes les dades i la relació dels mèrits al·legats en aquest document i els únics que vull al·legar.</t>
  </si>
  <si>
    <t>En</t>
  </si>
  <si>
    <t>a</t>
  </si>
  <si>
    <t>Plaça a la qual s'opta</t>
  </si>
  <si>
    <t>2) Altres titulacions (fins a 4 punts)</t>
  </si>
  <si>
    <t>1) MÈRITS PROFESSIONALS (Fins a 10 punts)</t>
  </si>
  <si>
    <t>Per titulació universitària de Grau, Llicenciatura o equivalent.</t>
  </si>
  <si>
    <t>Per titulació universitària Oficial de Postgrau</t>
  </si>
  <si>
    <t xml:space="preserve">Per titulació universitària Títol Propi de Postgrau.	</t>
  </si>
  <si>
    <t xml:space="preserve">Per titulació oficial acreditant coneixements d’idiomes diferents al català i castellà (a partir d’un B1)	</t>
  </si>
  <si>
    <t>CURSOS I ACCIONS FORMATIVES (relacionada amb les funcions pròpies de la plaça oferida.)</t>
  </si>
  <si>
    <t>FORMACIÓ ACADÈMICA (igual o superior a l'exigida a la convocatòria, sempre que estigui vinculada a les tasques relacionades amb el lloc de feina).</t>
  </si>
  <si>
    <t>3) CURSOS I ACCIONS FORMATIVES (fins a 2 punts)</t>
  </si>
  <si>
    <t>TÉCNIC/A ARXIU I BIBLIOTECA (c1)</t>
  </si>
  <si>
    <t>F</t>
  </si>
  <si>
    <t>ANNEX III - AUTOBAREMACIÓ</t>
  </si>
  <si>
    <t>b) serveis prestats en qualsevol altra Administració Pública d'àmbit estatal o autonòmic, com a Tècnic/a auxiliar d’arxiu i biblioteca, o equivalent.</t>
  </si>
  <si>
    <t>a) serveis prestats en l'Administració Local com a Tècnic/a auxiliar d’arxiu i biblioteca amb funcions equivalents.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</si>
</sst>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d\ mmmm&quot; de &quot;yyyy;@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7" tint="0.59996337778862885"/>
      </left>
      <right/>
      <top style="thin">
        <color theme="7" tint="0.59996337778862885"/>
      </top>
      <bottom style="medium">
        <color indexed="64"/>
      </bottom>
      <diagonal/>
    </border>
    <border>
      <left/>
      <right/>
      <top style="thin">
        <color theme="7" tint="0.59996337778862885"/>
      </top>
      <bottom style="medium">
        <color indexed="64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medium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7" tint="0.59996337778862885"/>
      </bottom>
      <diagonal/>
    </border>
    <border>
      <left/>
      <right/>
      <top style="medium">
        <color indexed="64"/>
      </top>
      <bottom style="thin">
        <color theme="7" tint="0.59996337778862885"/>
      </bottom>
      <diagonal/>
    </border>
    <border>
      <left/>
      <right style="medium">
        <color indexed="64"/>
      </right>
      <top style="medium">
        <color indexed="64"/>
      </top>
      <bottom style="thin">
        <color theme="7" tint="0.59996337778862885"/>
      </bottom>
      <diagonal/>
    </border>
    <border>
      <left style="medium">
        <color indexed="64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medium">
        <color indexed="64"/>
      </right>
      <top style="thin">
        <color theme="7" tint="0.59996337778862885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 style="thin">
        <color theme="7" tint="0.59996337778862885"/>
      </top>
      <bottom style="thin">
        <color theme="7" tint="0.59996337778862885"/>
      </bottom>
      <diagonal/>
    </border>
    <border>
      <left/>
      <right style="medium">
        <color indexed="64"/>
      </right>
      <top style="thin">
        <color theme="7" tint="0.59996337778862885"/>
      </top>
      <bottom/>
      <diagonal/>
    </border>
    <border>
      <left/>
      <right style="thin">
        <color theme="7" tint="0.59996337778862885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7" tint="0.59996337778862885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 style="medium">
        <color indexed="64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medium">
        <color indexed="64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medium">
        <color indexed="64"/>
      </right>
      <top/>
      <bottom style="thin">
        <color theme="7" tint="0.59996337778862885"/>
      </bottom>
      <diagonal/>
    </border>
    <border>
      <left style="thin">
        <color auto="1"/>
      </left>
      <right style="thin">
        <color auto="1"/>
      </right>
      <top style="thin">
        <color theme="7" tint="0.59996337778862885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0" fontId="0" fillId="0" borderId="1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25" xfId="0" applyBorder="1" applyProtection="1">
      <protection locked="0"/>
    </xf>
    <xf numFmtId="2" fontId="0" fillId="0" borderId="0" xfId="0" applyNumberFormat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0" xfId="0" applyFont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8" fillId="0" borderId="0" xfId="0" applyFont="1" applyProtection="1">
      <protection locked="0"/>
    </xf>
    <xf numFmtId="1" fontId="0" fillId="6" borderId="8" xfId="0" applyNumberFormat="1" applyFill="1" applyBorder="1" applyProtection="1">
      <protection locked="0"/>
    </xf>
    <xf numFmtId="0" fontId="0" fillId="6" borderId="8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25" xfId="0" applyBorder="1"/>
    <xf numFmtId="0" fontId="0" fillId="0" borderId="22" xfId="0" applyBorder="1"/>
    <xf numFmtId="0" fontId="0" fillId="2" borderId="4" xfId="0" applyFill="1" applyBorder="1"/>
    <xf numFmtId="0" fontId="0" fillId="6" borderId="0" xfId="0" applyFill="1"/>
    <xf numFmtId="0" fontId="0" fillId="0" borderId="0" xfId="0" applyAlignment="1">
      <alignment horizontal="center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6" xfId="0" applyBorder="1" applyProtection="1">
      <protection locked="0"/>
    </xf>
    <xf numFmtId="0" fontId="0" fillId="0" borderId="17" xfId="0" applyBorder="1"/>
    <xf numFmtId="0" fontId="0" fillId="0" borderId="15" xfId="0" applyBorder="1"/>
    <xf numFmtId="0" fontId="0" fillId="0" borderId="6" xfId="0" applyBorder="1" applyAlignment="1" applyProtection="1">
      <alignment horizontal="right"/>
      <protection locked="0"/>
    </xf>
    <xf numFmtId="0" fontId="2" fillId="0" borderId="0" xfId="0" applyFont="1"/>
    <xf numFmtId="0" fontId="2" fillId="0" borderId="1" xfId="0" applyFont="1" applyBorder="1"/>
    <xf numFmtId="0" fontId="0" fillId="3" borderId="1" xfId="0" applyFill="1" applyBorder="1"/>
    <xf numFmtId="0" fontId="7" fillId="2" borderId="12" xfId="0" applyFont="1" applyFill="1" applyBorder="1" applyAlignment="1">
      <alignment horizontal="center" wrapText="1"/>
    </xf>
    <xf numFmtId="0" fontId="7" fillId="2" borderId="12" xfId="0" applyFont="1" applyFill="1" applyBorder="1"/>
    <xf numFmtId="0" fontId="7" fillId="2" borderId="12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4" xfId="0" applyBorder="1"/>
    <xf numFmtId="0" fontId="0" fillId="0" borderId="25" xfId="0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4" fontId="3" fillId="2" borderId="21" xfId="0" applyNumberFormat="1" applyFont="1" applyFill="1" applyBorder="1"/>
    <xf numFmtId="2" fontId="9" fillId="2" borderId="34" xfId="0" applyNumberFormat="1" applyFont="1" applyFill="1" applyBorder="1"/>
    <xf numFmtId="0" fontId="7" fillId="4" borderId="10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wrapText="1"/>
    </xf>
    <xf numFmtId="0" fontId="7" fillId="4" borderId="12" xfId="0" applyFont="1" applyFill="1" applyBorder="1"/>
    <xf numFmtId="0" fontId="7" fillId="4" borderId="36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8" xfId="0" applyFont="1" applyBorder="1" applyAlignment="1">
      <alignment wrapText="1"/>
    </xf>
    <xf numFmtId="0" fontId="0" fillId="0" borderId="7" xfId="0" applyBorder="1"/>
    <xf numFmtId="4" fontId="3" fillId="4" borderId="21" xfId="0" applyNumberFormat="1" applyFont="1" applyFill="1" applyBorder="1"/>
    <xf numFmtId="0" fontId="7" fillId="5" borderId="10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wrapText="1"/>
    </xf>
    <xf numFmtId="0" fontId="7" fillId="5" borderId="36" xfId="0" applyFont="1" applyFill="1" applyBorder="1" applyAlignment="1">
      <alignment horizontal="center" wrapText="1"/>
    </xf>
    <xf numFmtId="0" fontId="0" fillId="0" borderId="40" xfId="0" applyBorder="1"/>
    <xf numFmtId="2" fontId="2" fillId="0" borderId="6" xfId="0" applyNumberFormat="1" applyFont="1" applyBorder="1"/>
    <xf numFmtId="0" fontId="0" fillId="6" borderId="8" xfId="0" applyFill="1" applyBorder="1"/>
    <xf numFmtId="0" fontId="2" fillId="6" borderId="8" xfId="0" applyFont="1" applyFill="1" applyBorder="1"/>
    <xf numFmtId="0" fontId="0" fillId="0" borderId="8" xfId="0" applyBorder="1"/>
    <xf numFmtId="0" fontId="0" fillId="0" borderId="39" xfId="0" applyBorder="1"/>
    <xf numFmtId="0" fontId="0" fillId="6" borderId="14" xfId="0" applyFill="1" applyBorder="1"/>
    <xf numFmtId="4" fontId="3" fillId="5" borderId="21" xfId="0" applyNumberFormat="1" applyFont="1" applyFill="1" applyBorder="1"/>
    <xf numFmtId="0" fontId="7" fillId="7" borderId="44" xfId="0" applyFont="1" applyFill="1" applyBorder="1" applyAlignment="1">
      <alignment horizontal="center" wrapText="1"/>
    </xf>
    <xf numFmtId="0" fontId="7" fillId="7" borderId="46" xfId="0" applyFont="1" applyFill="1" applyBorder="1" applyAlignment="1">
      <alignment horizontal="center" wrapText="1"/>
    </xf>
    <xf numFmtId="0" fontId="2" fillId="0" borderId="47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4" xfId="0" applyBorder="1" applyAlignment="1">
      <alignment horizontal="center"/>
    </xf>
    <xf numFmtId="0" fontId="3" fillId="7" borderId="17" xfId="0" applyFont="1" applyFill="1" applyBorder="1"/>
    <xf numFmtId="4" fontId="11" fillId="6" borderId="1" xfId="0" applyNumberFormat="1" applyFont="1" applyFill="1" applyBorder="1" applyAlignment="1">
      <alignment vertical="center"/>
    </xf>
    <xf numFmtId="4" fontId="1" fillId="8" borderId="48" xfId="0" applyNumberFormat="1" applyFont="1" applyFill="1" applyBorder="1" applyAlignment="1">
      <alignment vertical="center"/>
    </xf>
    <xf numFmtId="0" fontId="9" fillId="8" borderId="48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left"/>
      <protection locked="0"/>
    </xf>
    <xf numFmtId="164" fontId="0" fillId="0" borderId="8" xfId="0" applyNumberFormat="1" applyBorder="1" applyAlignment="1" applyProtection="1">
      <alignment horizontal="left"/>
      <protection locked="0"/>
    </xf>
    <xf numFmtId="164" fontId="0" fillId="0" borderId="9" xfId="0" applyNumberFormat="1" applyBorder="1" applyAlignment="1" applyProtection="1">
      <alignment horizontal="left"/>
      <protection locked="0"/>
    </xf>
    <xf numFmtId="0" fontId="11" fillId="6" borderId="2" xfId="0" applyFont="1" applyFill="1" applyBorder="1" applyAlignment="1">
      <alignment horizontal="right" vertical="center"/>
    </xf>
    <xf numFmtId="0" fontId="11" fillId="6" borderId="3" xfId="0" applyFont="1" applyFill="1" applyBorder="1" applyAlignment="1">
      <alignment horizontal="right" vertical="center"/>
    </xf>
    <xf numFmtId="0" fontId="11" fillId="6" borderId="4" xfId="0" applyFont="1" applyFill="1" applyBorder="1" applyAlignment="1">
      <alignment horizontal="right" vertical="center"/>
    </xf>
    <xf numFmtId="0" fontId="9" fillId="8" borderId="48" xfId="0" applyFont="1" applyFill="1" applyBorder="1" applyAlignment="1">
      <alignment horizontal="right" vertical="center"/>
    </xf>
    <xf numFmtId="0" fontId="1" fillId="7" borderId="41" xfId="0" applyFont="1" applyFill="1" applyBorder="1" applyAlignment="1">
      <alignment horizontal="left" vertical="center"/>
    </xf>
    <xf numFmtId="0" fontId="1" fillId="7" borderId="42" xfId="0" applyFont="1" applyFill="1" applyBorder="1" applyAlignment="1">
      <alignment horizontal="left" vertical="center"/>
    </xf>
    <xf numFmtId="0" fontId="1" fillId="7" borderId="43" xfId="0" applyFont="1" applyFill="1" applyBorder="1" applyAlignment="1">
      <alignment horizontal="left" vertical="center"/>
    </xf>
    <xf numFmtId="0" fontId="7" fillId="7" borderId="45" xfId="0" applyFont="1" applyFill="1" applyBorder="1" applyAlignment="1">
      <alignment horizontal="center" wrapText="1"/>
    </xf>
    <xf numFmtId="0" fontId="7" fillId="7" borderId="44" xfId="0" applyFont="1" applyFill="1" applyBorder="1" applyAlignment="1">
      <alignment horizontal="center" wrapText="1"/>
    </xf>
    <xf numFmtId="0" fontId="7" fillId="7" borderId="44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right"/>
    </xf>
    <xf numFmtId="0" fontId="1" fillId="7" borderId="1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9" fillId="4" borderId="26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/>
    </xf>
    <xf numFmtId="0" fontId="9" fillId="4" borderId="28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3" fillId="2" borderId="20" xfId="0" applyFont="1" applyFill="1" applyBorder="1" applyAlignment="1">
      <alignment horizontal="right"/>
    </xf>
    <xf numFmtId="0" fontId="6" fillId="0" borderId="23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right"/>
    </xf>
    <xf numFmtId="0" fontId="3" fillId="5" borderId="38" xfId="0" applyFont="1" applyFill="1" applyBorder="1" applyAlignment="1">
      <alignment horizontal="right"/>
    </xf>
    <xf numFmtId="0" fontId="7" fillId="4" borderId="35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1" fillId="4" borderId="3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right"/>
    </xf>
    <xf numFmtId="0" fontId="3" fillId="4" borderId="38" xfId="0" applyFont="1" applyFill="1" applyBorder="1" applyAlignment="1">
      <alignment horizontal="right"/>
    </xf>
    <xf numFmtId="0" fontId="7" fillId="5" borderId="35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9" fillId="5" borderId="41" xfId="0" applyFont="1" applyFill="1" applyBorder="1" applyAlignment="1">
      <alignment horizontal="left" vertical="center"/>
    </xf>
    <xf numFmtId="0" fontId="9" fillId="5" borderId="42" xfId="0" applyFont="1" applyFill="1" applyBorder="1" applyAlignment="1">
      <alignment horizontal="left" vertical="center"/>
    </xf>
    <xf numFmtId="0" fontId="9" fillId="5" borderId="43" xfId="0" applyFont="1" applyFill="1" applyBorder="1" applyAlignment="1">
      <alignment horizontal="left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</cellXfs>
  <cellStyles count="1">
    <cellStyle name="Normal" xfId="0" builtinId="0"/>
  </cellStyles>
  <dxfs count="2">
    <dxf>
      <font>
        <strike/>
      </font>
      <fill>
        <patternFill patternType="none">
          <bgColor auto="1"/>
        </patternFill>
      </fill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7F5F-BDC5-43EE-8FC3-10F36E3AD65B}">
  <sheetPr>
    <pageSetUpPr fitToPage="1"/>
  </sheetPr>
  <dimension ref="A1:K63"/>
  <sheetViews>
    <sheetView tabSelected="1" zoomScaleNormal="100" workbookViewId="0">
      <selection activeCell="F14" sqref="F14"/>
    </sheetView>
  </sheetViews>
  <sheetFormatPr baseColWidth="10" defaultColWidth="11.42578125" defaultRowHeight="15" x14ac:dyDescent="0.25"/>
  <cols>
    <col min="1" max="1" width="5.5703125" style="1" customWidth="1"/>
    <col min="2" max="2" width="3.85546875" style="1" customWidth="1"/>
    <col min="3" max="3" width="4.7109375" style="1" customWidth="1"/>
    <col min="4" max="4" width="4.42578125" style="1" customWidth="1"/>
    <col min="5" max="5" width="1.28515625" style="1" customWidth="1"/>
    <col min="6" max="6" width="41.140625" style="1" customWidth="1"/>
    <col min="7" max="7" width="6.5703125" style="1" customWidth="1"/>
    <col min="8" max="8" width="6" style="1" customWidth="1"/>
    <col min="9" max="9" width="6" style="1" bestFit="1" customWidth="1"/>
    <col min="10" max="10" width="7.5703125" style="1" customWidth="1"/>
    <col min="11" max="11" width="7.42578125" style="1" bestFit="1" customWidth="1"/>
    <col min="12" max="16384" width="11.42578125" style="1"/>
  </cols>
  <sheetData>
    <row r="1" spans="1:11" customFormat="1" x14ac:dyDescent="0.25"/>
    <row r="2" spans="1:11" customFormat="1" ht="15.75" thickBot="1" x14ac:dyDescent="0.3">
      <c r="A2" s="134" t="s">
        <v>57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customFormat="1" ht="15.75" thickBot="1" x14ac:dyDescent="0.3">
      <c r="A3" t="s">
        <v>45</v>
      </c>
      <c r="B3" s="35"/>
      <c r="C3" s="35"/>
      <c r="D3" s="35"/>
      <c r="E3" s="35"/>
      <c r="F3" s="36" t="s">
        <v>55</v>
      </c>
    </row>
    <row r="4" spans="1:11" customFormat="1" ht="15.75" thickBot="1" x14ac:dyDescent="0.3"/>
    <row r="5" spans="1:11" ht="15.75" thickBot="1" x14ac:dyDescent="0.3">
      <c r="A5" s="138" t="s">
        <v>6</v>
      </c>
      <c r="B5" s="138"/>
      <c r="C5" s="138"/>
      <c r="D5" s="138"/>
      <c r="E5" s="138"/>
      <c r="F5" s="135"/>
      <c r="G5" s="136"/>
      <c r="H5" s="136"/>
      <c r="I5" s="136"/>
      <c r="J5" s="136"/>
      <c r="K5" s="137"/>
    </row>
    <row r="6" spans="1:11" ht="15.75" thickBot="1" x14ac:dyDescent="0.3">
      <c r="A6" s="138" t="s">
        <v>7</v>
      </c>
      <c r="B6" s="138"/>
      <c r="C6" s="138"/>
      <c r="D6" s="138"/>
      <c r="E6" s="138"/>
      <c r="F6" s="135"/>
      <c r="G6" s="137"/>
      <c r="H6" s="2" t="s">
        <v>28</v>
      </c>
      <c r="I6" s="135"/>
      <c r="J6" s="136"/>
      <c r="K6" s="137"/>
    </row>
    <row r="7" spans="1:11" customFormat="1" ht="10.5" customHeight="1" thickBot="1" x14ac:dyDescent="0.3"/>
    <row r="8" spans="1:11" customFormat="1" ht="15.75" thickBot="1" x14ac:dyDescent="0.3">
      <c r="A8" s="133" t="s">
        <v>36</v>
      </c>
      <c r="B8" s="133"/>
      <c r="C8" s="133"/>
      <c r="D8" s="133"/>
      <c r="E8" s="133"/>
      <c r="F8" s="133"/>
      <c r="G8" s="37"/>
    </row>
    <row r="9" spans="1:11" customFormat="1" ht="24.6" customHeight="1" thickBot="1" x14ac:dyDescent="0.3"/>
    <row r="10" spans="1:11" ht="23.25" customHeight="1" x14ac:dyDescent="0.25">
      <c r="A10" s="101" t="s">
        <v>47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3"/>
    </row>
    <row r="11" spans="1:11" ht="27" thickBot="1" x14ac:dyDescent="0.3">
      <c r="A11" s="104" t="s">
        <v>23</v>
      </c>
      <c r="B11" s="105"/>
      <c r="C11" s="105"/>
      <c r="D11" s="105"/>
      <c r="E11" s="105"/>
      <c r="F11" s="39" t="s">
        <v>22</v>
      </c>
      <c r="G11" s="40" t="s">
        <v>24</v>
      </c>
      <c r="H11" s="38" t="s">
        <v>25</v>
      </c>
      <c r="I11" s="40" t="s">
        <v>26</v>
      </c>
      <c r="J11" s="38" t="s">
        <v>30</v>
      </c>
      <c r="K11" s="41" t="s">
        <v>27</v>
      </c>
    </row>
    <row r="12" spans="1:11" ht="33.6" customHeight="1" x14ac:dyDescent="0.25">
      <c r="A12" s="42"/>
      <c r="B12" s="43"/>
      <c r="C12" s="43"/>
      <c r="D12" s="43"/>
      <c r="E12" s="3"/>
      <c r="F12" s="113" t="s">
        <v>59</v>
      </c>
      <c r="G12" s="43"/>
      <c r="H12" s="43"/>
      <c r="I12" s="43"/>
      <c r="J12" s="43"/>
      <c r="K12" s="115">
        <v>10</v>
      </c>
    </row>
    <row r="13" spans="1:11" ht="39.75" customHeight="1" x14ac:dyDescent="0.25">
      <c r="A13" s="44" t="s">
        <v>8</v>
      </c>
      <c r="B13" s="5"/>
      <c r="C13" s="21" t="s">
        <v>11</v>
      </c>
      <c r="D13" s="5"/>
      <c r="E13" s="6"/>
      <c r="F13" s="114"/>
      <c r="G13" s="26"/>
      <c r="H13" s="45">
        <v>0.1</v>
      </c>
      <c r="I13" s="46">
        <f>G13*H13</f>
        <v>0</v>
      </c>
      <c r="J13"/>
      <c r="K13" s="116"/>
    </row>
    <row r="14" spans="1:11" ht="9" customHeight="1" x14ac:dyDescent="0.25">
      <c r="A14" s="4"/>
      <c r="F14" s="21"/>
      <c r="G14" s="27"/>
      <c r="H14" s="25"/>
      <c r="I14" s="28"/>
      <c r="J14"/>
      <c r="K14" s="116"/>
    </row>
    <row r="15" spans="1:11" ht="10.9" customHeight="1" x14ac:dyDescent="0.25">
      <c r="A15" s="4"/>
      <c r="F15" s="113" t="s">
        <v>58</v>
      </c>
      <c r="G15" s="27"/>
      <c r="H15" s="25"/>
      <c r="I15" s="28"/>
      <c r="J15"/>
      <c r="K15" s="116"/>
    </row>
    <row r="16" spans="1:11" ht="59.25" customHeight="1" x14ac:dyDescent="0.25">
      <c r="A16" s="44" t="s">
        <v>8</v>
      </c>
      <c r="B16" s="5"/>
      <c r="C16" s="21" t="s">
        <v>11</v>
      </c>
      <c r="D16" s="5"/>
      <c r="E16" s="6"/>
      <c r="F16" s="114"/>
      <c r="G16" s="26"/>
      <c r="H16" s="45">
        <v>0.08</v>
      </c>
      <c r="I16" s="46">
        <f>G16*H16</f>
        <v>0</v>
      </c>
      <c r="J16"/>
      <c r="K16" s="117"/>
    </row>
    <row r="17" spans="1:11" ht="10.5" customHeight="1" x14ac:dyDescent="0.25">
      <c r="A17" s="4"/>
      <c r="I17" s="7"/>
      <c r="K17" s="8"/>
    </row>
    <row r="18" spans="1:11" ht="16.5" customHeight="1" thickBot="1" x14ac:dyDescent="0.3">
      <c r="A18" s="9"/>
      <c r="B18" s="10"/>
      <c r="C18" s="10"/>
      <c r="D18" s="10"/>
      <c r="E18" s="10"/>
      <c r="F18" s="110" t="s">
        <v>29</v>
      </c>
      <c r="G18" s="111"/>
      <c r="H18" s="111"/>
      <c r="I18" s="112"/>
      <c r="J18" s="47">
        <f>IF(I13+I16&gt;K12,K12,I13+I16)</f>
        <v>0</v>
      </c>
      <c r="K18" s="22"/>
    </row>
    <row r="19" spans="1:11" ht="24" customHeight="1" thickBot="1" x14ac:dyDescent="0.3">
      <c r="A19" s="11"/>
      <c r="B19" s="12"/>
      <c r="C19" s="12"/>
      <c r="D19" s="12"/>
      <c r="E19" s="12"/>
      <c r="F19" s="109" t="s">
        <v>9</v>
      </c>
      <c r="G19" s="109"/>
      <c r="H19" s="109"/>
      <c r="I19" s="109"/>
      <c r="J19" s="48">
        <f>SUM(J18)</f>
        <v>0</v>
      </c>
      <c r="K19" s="23"/>
    </row>
    <row r="20" spans="1:11" ht="10.5" customHeight="1" x14ac:dyDescent="0.25"/>
    <row r="21" spans="1:11" ht="24.6" customHeight="1" thickBot="1" x14ac:dyDescent="0.3">
      <c r="A21" s="13" t="s">
        <v>10</v>
      </c>
    </row>
    <row r="22" spans="1:11" ht="23.25" customHeight="1" x14ac:dyDescent="0.25">
      <c r="A22" s="106" t="s">
        <v>46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8"/>
    </row>
    <row r="23" spans="1:11" ht="51.75" x14ac:dyDescent="0.25">
      <c r="A23" s="120" t="s">
        <v>23</v>
      </c>
      <c r="B23" s="121"/>
      <c r="C23" s="121"/>
      <c r="D23" s="121"/>
      <c r="E23" s="121"/>
      <c r="F23" s="50" t="s">
        <v>53</v>
      </c>
      <c r="G23" s="49" t="s">
        <v>31</v>
      </c>
      <c r="H23" s="49" t="s">
        <v>32</v>
      </c>
      <c r="I23" s="51" t="s">
        <v>26</v>
      </c>
      <c r="J23" s="49" t="s">
        <v>30</v>
      </c>
      <c r="K23" s="52" t="s">
        <v>27</v>
      </c>
    </row>
    <row r="24" spans="1:11" ht="28.15" customHeight="1" x14ac:dyDescent="0.25">
      <c r="A24" s="44" t="s">
        <v>8</v>
      </c>
      <c r="B24" s="14"/>
      <c r="C24" t="s">
        <v>11</v>
      </c>
      <c r="D24" s="14"/>
      <c r="F24" s="56" t="s">
        <v>48</v>
      </c>
      <c r="G24" s="14"/>
      <c r="H24" s="25">
        <v>2.5</v>
      </c>
      <c r="I24" s="53">
        <f>G24*H24</f>
        <v>0</v>
      </c>
      <c r="J24"/>
      <c r="K24" s="122">
        <v>4</v>
      </c>
    </row>
    <row r="25" spans="1:11" ht="30.75" customHeight="1" x14ac:dyDescent="0.25">
      <c r="A25" s="44" t="s">
        <v>8</v>
      </c>
      <c r="B25" s="15"/>
      <c r="C25" s="58" t="s">
        <v>11</v>
      </c>
      <c r="D25" s="15"/>
      <c r="E25" s="16"/>
      <c r="F25" s="57" t="s">
        <v>49</v>
      </c>
      <c r="G25" s="15"/>
      <c r="H25" s="54">
        <v>0.5</v>
      </c>
      <c r="I25" s="55">
        <f t="shared" ref="I25:I26" si="0">G25*H25</f>
        <v>0</v>
      </c>
      <c r="J25"/>
      <c r="K25" s="123"/>
    </row>
    <row r="26" spans="1:11" ht="39" customHeight="1" x14ac:dyDescent="0.25">
      <c r="A26" s="44" t="s">
        <v>8</v>
      </c>
      <c r="B26" s="15"/>
      <c r="C26" s="58" t="s">
        <v>11</v>
      </c>
      <c r="D26" s="15"/>
      <c r="E26" s="16"/>
      <c r="F26" s="57" t="s">
        <v>50</v>
      </c>
      <c r="G26" s="15"/>
      <c r="H26" s="54">
        <v>0.25</v>
      </c>
      <c r="I26" s="55">
        <f t="shared" si="0"/>
        <v>0</v>
      </c>
      <c r="J26"/>
      <c r="K26" s="123"/>
    </row>
    <row r="27" spans="1:11" ht="43.15" customHeight="1" x14ac:dyDescent="0.25">
      <c r="A27" s="44" t="s">
        <v>8</v>
      </c>
      <c r="B27" s="15"/>
      <c r="C27" s="58" t="s">
        <v>11</v>
      </c>
      <c r="D27" s="15"/>
      <c r="E27" s="16"/>
      <c r="F27" s="57" t="s">
        <v>51</v>
      </c>
      <c r="G27" s="15"/>
      <c r="H27" s="54">
        <v>0.25</v>
      </c>
      <c r="I27" s="55">
        <f>IF($F$3=PLACES!$A$3,IF(G27*H27&gt;K24,K24,G27*H27),G27*H27)</f>
        <v>0</v>
      </c>
      <c r="J27"/>
      <c r="K27" s="123"/>
    </row>
    <row r="28" spans="1:11" ht="9" customHeight="1" x14ac:dyDescent="0.25">
      <c r="A28" s="4"/>
      <c r="F28"/>
      <c r="G28"/>
      <c r="H28"/>
      <c r="I28"/>
      <c r="J28"/>
      <c r="K28" s="33"/>
    </row>
    <row r="29" spans="1:11" ht="15.75" thickBot="1" x14ac:dyDescent="0.3">
      <c r="A29" s="9"/>
      <c r="B29" s="10"/>
      <c r="C29" s="10"/>
      <c r="D29" s="10"/>
      <c r="E29" s="10"/>
      <c r="F29" s="124" t="s">
        <v>33</v>
      </c>
      <c r="G29" s="124"/>
      <c r="H29" s="124"/>
      <c r="I29" s="125"/>
      <c r="J29" s="59">
        <f>IF(I24+I25+I26+I27&gt;K24,K24,I24+I25+I26+I27)</f>
        <v>0</v>
      </c>
      <c r="K29" s="22"/>
    </row>
    <row r="30" spans="1:11" ht="15.75" thickBot="1" x14ac:dyDescent="0.3"/>
    <row r="31" spans="1:11" ht="21.75" customHeight="1" x14ac:dyDescent="0.25">
      <c r="A31" s="128" t="s">
        <v>54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30"/>
    </row>
    <row r="32" spans="1:11" s="17" customFormat="1" ht="41.25" customHeight="1" x14ac:dyDescent="0.2">
      <c r="A32" s="126" t="s">
        <v>23</v>
      </c>
      <c r="B32" s="127"/>
      <c r="C32" s="127"/>
      <c r="D32" s="127"/>
      <c r="E32" s="127"/>
      <c r="F32" s="61" t="s">
        <v>52</v>
      </c>
      <c r="G32" s="60" t="s">
        <v>34</v>
      </c>
      <c r="H32" s="60" t="s">
        <v>35</v>
      </c>
      <c r="I32" s="60" t="s">
        <v>26</v>
      </c>
      <c r="J32" s="60" t="s">
        <v>30</v>
      </c>
      <c r="K32" s="62" t="s">
        <v>27</v>
      </c>
    </row>
    <row r="33" spans="1:11" ht="20.25" customHeight="1" x14ac:dyDescent="0.25">
      <c r="A33" s="44" t="s">
        <v>8</v>
      </c>
      <c r="B33" s="15" t="s">
        <v>56</v>
      </c>
      <c r="C33" s="68" t="s">
        <v>11</v>
      </c>
      <c r="D33" s="15"/>
      <c r="E33" s="6"/>
      <c r="F33" s="21" t="s">
        <v>12</v>
      </c>
      <c r="G33" s="15"/>
      <c r="H33" s="63">
        <v>1.4999999999999999E-2</v>
      </c>
      <c r="I33" s="64">
        <f t="shared" ref="I33:I35" si="1">G33*H33</f>
        <v>0</v>
      </c>
      <c r="J33"/>
      <c r="K33" s="131">
        <v>2</v>
      </c>
    </row>
    <row r="34" spans="1:11" ht="11.25" customHeight="1" x14ac:dyDescent="0.25">
      <c r="A34" s="69"/>
      <c r="B34" s="18"/>
      <c r="C34" s="65"/>
      <c r="D34" s="18"/>
      <c r="E34" s="19"/>
      <c r="F34" s="65"/>
      <c r="G34" s="18"/>
      <c r="H34" s="65"/>
      <c r="I34" s="66"/>
      <c r="J34" s="24"/>
      <c r="K34" s="132"/>
    </row>
    <row r="35" spans="1:11" ht="23.25" customHeight="1" x14ac:dyDescent="0.25">
      <c r="A35" s="44" t="s">
        <v>8</v>
      </c>
      <c r="B35" s="15"/>
      <c r="C35" s="58" t="s">
        <v>11</v>
      </c>
      <c r="D35" s="15"/>
      <c r="E35" s="16"/>
      <c r="F35" s="67" t="s">
        <v>13</v>
      </c>
      <c r="G35" s="15"/>
      <c r="H35" s="67">
        <v>0.01</v>
      </c>
      <c r="I35" s="64">
        <f t="shared" si="1"/>
        <v>0</v>
      </c>
      <c r="J35"/>
      <c r="K35" s="132"/>
    </row>
    <row r="36" spans="1:11" ht="9.75" customHeight="1" x14ac:dyDescent="0.25">
      <c r="A36" s="4"/>
      <c r="K36" s="8"/>
    </row>
    <row r="37" spans="1:11" ht="18" customHeight="1" thickBot="1" x14ac:dyDescent="0.3">
      <c r="A37" s="9"/>
      <c r="B37" s="10"/>
      <c r="C37" s="10"/>
      <c r="D37" s="10"/>
      <c r="E37" s="10"/>
      <c r="F37" s="118" t="s">
        <v>14</v>
      </c>
      <c r="G37" s="118"/>
      <c r="H37" s="118"/>
      <c r="I37" s="119"/>
      <c r="J37" s="70">
        <f>IF(I33+I35&gt;K33,K33,I33+I35)</f>
        <v>0</v>
      </c>
      <c r="K37" s="22"/>
    </row>
    <row r="38" spans="1:11" ht="15.75" thickBot="1" x14ac:dyDescent="0.3"/>
    <row r="39" spans="1:11" ht="21" customHeight="1" x14ac:dyDescent="0.25">
      <c r="A39" s="93" t="s">
        <v>15</v>
      </c>
      <c r="B39" s="94"/>
      <c r="C39" s="94"/>
      <c r="D39" s="94"/>
      <c r="E39" s="94"/>
      <c r="F39" s="94"/>
      <c r="G39" s="94"/>
      <c r="H39" s="94"/>
      <c r="I39" s="94"/>
      <c r="J39" s="94"/>
      <c r="K39" s="95"/>
    </row>
    <row r="40" spans="1:11" ht="42" customHeight="1" x14ac:dyDescent="0.25">
      <c r="A40" s="96" t="s">
        <v>23</v>
      </c>
      <c r="B40" s="97"/>
      <c r="C40" s="97"/>
      <c r="D40" s="97"/>
      <c r="E40" s="97"/>
      <c r="F40" s="98" t="s">
        <v>38</v>
      </c>
      <c r="G40" s="98"/>
      <c r="H40" s="71" t="s">
        <v>37</v>
      </c>
      <c r="I40" s="71" t="s">
        <v>26</v>
      </c>
      <c r="J40" s="71" t="s">
        <v>30</v>
      </c>
      <c r="K40" s="72" t="s">
        <v>27</v>
      </c>
    </row>
    <row r="41" spans="1:11" x14ac:dyDescent="0.25">
      <c r="A41" s="75" t="str">
        <f>IF($F$3=PLACES!$A$3,"","Nº")</f>
        <v>Nº</v>
      </c>
      <c r="B41" s="20"/>
      <c r="C41"/>
      <c r="D41"/>
      <c r="E41"/>
      <c r="F41" t="s">
        <v>17</v>
      </c>
      <c r="G41"/>
      <c r="H41" s="25">
        <v>0.5</v>
      </c>
      <c r="I41" s="73">
        <f>IF(B41&gt;=1,H41,0)</f>
        <v>0</v>
      </c>
      <c r="J41"/>
      <c r="K41" s="100">
        <v>1</v>
      </c>
    </row>
    <row r="42" spans="1:11" x14ac:dyDescent="0.25">
      <c r="A42" s="75" t="s">
        <v>16</v>
      </c>
      <c r="B42" s="20"/>
      <c r="C42"/>
      <c r="D42"/>
      <c r="E42"/>
      <c r="F42" t="s">
        <v>18</v>
      </c>
      <c r="G42"/>
      <c r="H42" s="25">
        <v>0.75</v>
      </c>
      <c r="I42" s="73">
        <f t="shared" ref="I42:I43" si="2">IF(B42&gt;=1,H42,0)</f>
        <v>0</v>
      </c>
      <c r="J42"/>
      <c r="K42" s="100"/>
    </row>
    <row r="43" spans="1:11" ht="30" x14ac:dyDescent="0.25">
      <c r="A43" s="75" t="s">
        <v>16</v>
      </c>
      <c r="B43" s="20"/>
      <c r="C43"/>
      <c r="D43"/>
      <c r="E43"/>
      <c r="F43" s="74" t="s">
        <v>19</v>
      </c>
      <c r="G43"/>
      <c r="H43" s="25">
        <v>0.25</v>
      </c>
      <c r="I43" s="73">
        <f t="shared" si="2"/>
        <v>0</v>
      </c>
      <c r="J43"/>
      <c r="K43" s="100"/>
    </row>
    <row r="44" spans="1:11" x14ac:dyDescent="0.25">
      <c r="A44" s="4"/>
      <c r="C44"/>
      <c r="D44"/>
      <c r="E44"/>
      <c r="F44"/>
      <c r="G44"/>
      <c r="H44"/>
      <c r="I44"/>
      <c r="J44"/>
      <c r="K44" s="33"/>
    </row>
    <row r="45" spans="1:11" ht="15.75" thickBot="1" x14ac:dyDescent="0.3">
      <c r="A45" s="9"/>
      <c r="B45" s="10"/>
      <c r="C45" s="32"/>
      <c r="D45" s="32"/>
      <c r="E45" s="32"/>
      <c r="F45" s="99" t="s">
        <v>20</v>
      </c>
      <c r="G45" s="99"/>
      <c r="H45" s="99"/>
      <c r="I45" s="99"/>
      <c r="J45" s="76">
        <f>IF(I41+I42+I43&gt;K41,K41,I41+I42+I43)</f>
        <v>0</v>
      </c>
      <c r="K45" s="22"/>
    </row>
    <row r="46" spans="1:11" x14ac:dyDescent="0.25">
      <c r="F46" s="29"/>
      <c r="G46" s="29"/>
      <c r="H46" s="29"/>
      <c r="I46" s="29"/>
      <c r="J46" s="30"/>
    </row>
    <row r="47" spans="1:11" x14ac:dyDescent="0.25">
      <c r="F47" s="29"/>
      <c r="G47" s="29"/>
      <c r="H47" s="29"/>
      <c r="I47" s="29"/>
      <c r="J47" s="30"/>
    </row>
    <row r="48" spans="1:11" ht="4.5" customHeight="1" thickBot="1" x14ac:dyDescent="0.3"/>
    <row r="49" spans="1:11" ht="27.75" customHeight="1" thickBot="1" x14ac:dyDescent="0.3">
      <c r="F49" s="89" t="s">
        <v>39</v>
      </c>
      <c r="G49" s="90"/>
      <c r="H49" s="90"/>
      <c r="I49" s="91"/>
      <c r="J49" s="77">
        <f>SUM(J45,J37,J29)</f>
        <v>0</v>
      </c>
      <c r="K49"/>
    </row>
    <row r="50" spans="1:11" ht="15.75" thickBot="1" x14ac:dyDescent="0.3">
      <c r="F50"/>
      <c r="G50"/>
      <c r="H50"/>
      <c r="I50"/>
      <c r="J50"/>
      <c r="K50"/>
    </row>
    <row r="51" spans="1:11" ht="30" customHeight="1" thickBot="1" x14ac:dyDescent="0.3">
      <c r="F51" s="92" t="s">
        <v>21</v>
      </c>
      <c r="G51" s="92"/>
      <c r="H51" s="92"/>
      <c r="I51" s="92"/>
      <c r="J51" s="78">
        <f>J49+J19</f>
        <v>0</v>
      </c>
      <c r="K51" s="79">
        <v>100</v>
      </c>
    </row>
    <row r="53" spans="1:11" x14ac:dyDescent="0.25">
      <c r="A53" s="80" t="s">
        <v>42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</row>
    <row r="54" spans="1:11" x14ac:dyDescent="0.2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</row>
    <row r="56" spans="1:11" ht="19.149999999999999" customHeight="1" x14ac:dyDescent="0.25">
      <c r="A56" s="81" t="s">
        <v>40</v>
      </c>
      <c r="B56" s="81"/>
      <c r="C56" s="31" t="s">
        <v>43</v>
      </c>
      <c r="D56" s="83"/>
      <c r="E56" s="84"/>
      <c r="F56" s="85"/>
      <c r="G56" s="34" t="s">
        <v>44</v>
      </c>
      <c r="H56" s="86">
        <f ca="1">TODAY()</f>
        <v>45085</v>
      </c>
      <c r="I56" s="87"/>
      <c r="J56" s="87"/>
      <c r="K56" s="88"/>
    </row>
    <row r="57" spans="1:11" x14ac:dyDescent="0.25">
      <c r="C57" s="82" t="s">
        <v>41</v>
      </c>
      <c r="D57" s="82"/>
      <c r="E57" s="82"/>
      <c r="F57" s="82"/>
      <c r="G57" s="82"/>
      <c r="H57" s="82"/>
      <c r="I57" s="82"/>
      <c r="J57" s="82"/>
      <c r="K57" s="82"/>
    </row>
    <row r="58" spans="1:11" x14ac:dyDescent="0.25">
      <c r="C58" s="82"/>
      <c r="D58" s="82"/>
      <c r="E58" s="82"/>
      <c r="F58" s="82"/>
      <c r="G58" s="82"/>
      <c r="H58" s="82"/>
      <c r="I58" s="82"/>
      <c r="J58" s="82"/>
      <c r="K58" s="82"/>
    </row>
    <row r="59" spans="1:11" x14ac:dyDescent="0.25">
      <c r="C59" s="82"/>
      <c r="D59" s="82"/>
      <c r="E59" s="82"/>
      <c r="F59" s="82"/>
      <c r="G59" s="82"/>
      <c r="H59" s="82"/>
      <c r="I59" s="82"/>
      <c r="J59" s="82"/>
      <c r="K59" s="82"/>
    </row>
    <row r="60" spans="1:11" x14ac:dyDescent="0.25">
      <c r="C60" s="82"/>
      <c r="D60" s="82"/>
      <c r="E60" s="82"/>
      <c r="F60" s="82"/>
      <c r="G60" s="82"/>
      <c r="H60" s="82"/>
      <c r="I60" s="82"/>
      <c r="J60" s="82"/>
      <c r="K60" s="82"/>
    </row>
    <row r="61" spans="1:11" x14ac:dyDescent="0.25">
      <c r="C61" s="82"/>
      <c r="D61" s="82"/>
      <c r="E61" s="82"/>
      <c r="F61" s="82"/>
      <c r="G61" s="82"/>
      <c r="H61" s="82"/>
      <c r="I61" s="82"/>
      <c r="J61" s="82"/>
      <c r="K61" s="82"/>
    </row>
    <row r="62" spans="1:11" x14ac:dyDescent="0.25">
      <c r="C62" s="82"/>
      <c r="D62" s="82"/>
      <c r="E62" s="82"/>
      <c r="F62" s="82"/>
      <c r="G62" s="82"/>
      <c r="H62" s="82"/>
      <c r="I62" s="82"/>
      <c r="J62" s="82"/>
      <c r="K62" s="82"/>
    </row>
    <row r="63" spans="1:11" x14ac:dyDescent="0.25">
      <c r="C63" s="82"/>
      <c r="D63" s="82"/>
      <c r="E63" s="82"/>
      <c r="F63" s="82"/>
      <c r="G63" s="82"/>
      <c r="H63" s="82"/>
      <c r="I63" s="82"/>
      <c r="J63" s="82"/>
      <c r="K63" s="82"/>
    </row>
  </sheetData>
  <sheetProtection algorithmName="SHA-512" hashValue="K7kcHbRUb7sPocy/LYP4fjb0D8VXh6OxJuxvHXbJ6oDALxm6Q12cAetyPrqZRemd0t+5/iLpr3/5avqiU/BrCw==" saltValue="0xr2skx+AuTpfgoxb55iZA==" spinCount="100000" sheet="1" formatCells="0" formatColumns="0" formatRows="0" insertColumns="0" insertRows="0" deleteColumns="0" deleteRows="0"/>
  <mergeCells count="34">
    <mergeCell ref="A8:F8"/>
    <mergeCell ref="A2:K2"/>
    <mergeCell ref="I6:K6"/>
    <mergeCell ref="A5:E5"/>
    <mergeCell ref="F5:K5"/>
    <mergeCell ref="A6:E6"/>
    <mergeCell ref="F6:G6"/>
    <mergeCell ref="F37:I37"/>
    <mergeCell ref="A23:E23"/>
    <mergeCell ref="K24:K27"/>
    <mergeCell ref="F29:I29"/>
    <mergeCell ref="A32:E32"/>
    <mergeCell ref="A31:K31"/>
    <mergeCell ref="K33:K35"/>
    <mergeCell ref="A10:K10"/>
    <mergeCell ref="A11:E11"/>
    <mergeCell ref="A22:K22"/>
    <mergeCell ref="F19:I19"/>
    <mergeCell ref="F18:I18"/>
    <mergeCell ref="F15:F16"/>
    <mergeCell ref="F12:F13"/>
    <mergeCell ref="K12:K16"/>
    <mergeCell ref="F49:I49"/>
    <mergeCell ref="F51:I51"/>
    <mergeCell ref="A39:K39"/>
    <mergeCell ref="A40:E40"/>
    <mergeCell ref="F40:G40"/>
    <mergeCell ref="F45:I45"/>
    <mergeCell ref="K41:K43"/>
    <mergeCell ref="A53:K54"/>
    <mergeCell ref="A56:B56"/>
    <mergeCell ref="C57:K63"/>
    <mergeCell ref="D56:F56"/>
    <mergeCell ref="H56:K56"/>
  </mergeCells>
  <phoneticPr fontId="5" type="noConversion"/>
  <pageMargins left="0.70866141732283472" right="0.70866141732283472" top="0.55118110236220474" bottom="0.55118110236220474" header="0.31496062992125984" footer="0.31496062992125984"/>
  <pageSetup paperSize="9" scale="92" fitToHeight="2" orientation="portrait" r:id="rId1"/>
  <headerFooter differentFirst="1">
    <firstHeader>&amp;R&amp;G</first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C7EE553D-742B-4517-B713-3934BD60F751}">
            <xm:f>$F$3=PLACES!$A$3</xm:f>
            <x14:dxf>
              <font>
                <strike/>
              </font>
            </x14:dxf>
          </x14:cfRule>
          <x14:cfRule type="expression" priority="9" id="{1E801A42-3D55-4D14-82D3-3081BEF3CAF1}">
            <xm:f>$F$3=PLACES!$A$3</xm:f>
            <x14:dxf>
              <font>
                <strike/>
              </font>
              <fill>
                <patternFill patternType="none">
                  <bgColor auto="1"/>
                </patternFill>
              </fill>
            </x14:dxf>
          </x14:cfRule>
          <xm:sqref>B41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C48D-BAF0-45AA-897D-2CC94AFE253F}">
  <dimension ref="A2:A7"/>
  <sheetViews>
    <sheetView workbookViewId="0">
      <selection sqref="A1:XFD1"/>
    </sheetView>
  </sheetViews>
  <sheetFormatPr baseColWidth="10" defaultRowHeight="15" x14ac:dyDescent="0.25"/>
  <cols>
    <col min="1" max="1" width="30.140625" bestFit="1" customWidth="1"/>
  </cols>
  <sheetData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AUTOBAREMACIÓ</vt:lpstr>
      <vt:lpstr>PLACES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Pendent</dc:creator>
  <cp:lastModifiedBy>Javier Bermejo Boyano</cp:lastModifiedBy>
  <cp:lastPrinted>2022-11-28T08:56:20Z</cp:lastPrinted>
  <dcterms:created xsi:type="dcterms:W3CDTF">2022-11-20T12:22:19Z</dcterms:created>
  <dcterms:modified xsi:type="dcterms:W3CDTF">2023-06-08T16:38:02Z</dcterms:modified>
</cp:coreProperties>
</file>